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asot\Desktop\Formlar\Personel Formları\"/>
    </mc:Choice>
  </mc:AlternateContent>
  <xr:revisionPtr revIDLastSave="0" documentId="13_ncr:1_{0913859A-91F6-4139-A948-732FD1C42552}" xr6:coauthVersionLast="47" xr6:coauthVersionMax="47" xr10:uidLastSave="{00000000-0000-0000-0000-000000000000}"/>
  <bookViews>
    <workbookView xWindow="-60" yWindow="-60" windowWidth="28920" windowHeight="15720" xr2:uid="{E50CC705-08FF-4743-AC96-449C7FA18272}"/>
  </bookViews>
  <sheets>
    <sheet name="1-Ders Transfer Formu" sheetId="2" r:id="rId1"/>
    <sheet name="Ders transfer iş akış süreci" sheetId="6" r:id="rId2"/>
    <sheet name="Dönüşüm Rehberi" sheetId="5" r:id="rId3"/>
    <sheet name="Harf Belirleme Tablosu" sheetId="3" state="hidden" r:id="rId4"/>
  </sheets>
  <definedNames>
    <definedName name="_xlnm.Print_Area" localSheetId="0">'1-Ders Transfer Formu'!$B$2:$R$47</definedName>
    <definedName name="_xlnm.Print_Area" localSheetId="1">'Ders transfer iş akış süreci'!$A$1:$F$11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2" l="1"/>
  <c r="N32" i="2"/>
  <c r="R15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4" i="2"/>
  <c r="R13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O23" i="2"/>
  <c r="O25" i="2"/>
  <c r="P25" i="2"/>
  <c r="Q25" i="2"/>
  <c r="O26" i="2"/>
  <c r="P26" i="2"/>
  <c r="Q26" i="2"/>
  <c r="O27" i="2"/>
  <c r="P27" i="2"/>
  <c r="Q27" i="2"/>
  <c r="O28" i="2"/>
  <c r="P28" i="2"/>
  <c r="Q28" i="2"/>
  <c r="O29" i="2"/>
  <c r="P29" i="2"/>
  <c r="Q29" i="2"/>
  <c r="O30" i="2"/>
  <c r="P30" i="2"/>
  <c r="Q30" i="2"/>
  <c r="O31" i="2"/>
  <c r="P31" i="2"/>
  <c r="Q31" i="2"/>
  <c r="Q32" i="2"/>
  <c r="P32" i="2"/>
  <c r="O14" i="2"/>
  <c r="J33" i="2" l="1"/>
  <c r="O17" i="2"/>
  <c r="O15" i="2"/>
  <c r="P15" i="2"/>
  <c r="Q16" i="2"/>
  <c r="O16" i="2"/>
  <c r="O13" i="2"/>
  <c r="Q24" i="2"/>
  <c r="P24" i="2"/>
  <c r="O24" i="2"/>
  <c r="Q23" i="2"/>
  <c r="P23" i="2"/>
  <c r="Q22" i="2"/>
  <c r="P22" i="2"/>
  <c r="O22" i="2"/>
  <c r="Q21" i="2"/>
  <c r="P21" i="2"/>
  <c r="O21" i="2"/>
  <c r="Q20" i="2"/>
  <c r="P20" i="2"/>
  <c r="O20" i="2"/>
  <c r="Q19" i="2"/>
  <c r="P19" i="2"/>
  <c r="O19" i="2"/>
  <c r="Q18" i="2"/>
  <c r="P18" i="2"/>
  <c r="O18" i="2"/>
  <c r="Q17" i="2"/>
  <c r="P17" i="2"/>
  <c r="P16" i="2"/>
  <c r="Q15" i="2"/>
  <c r="Q14" i="2"/>
  <c r="P14" i="2"/>
  <c r="Q13" i="2"/>
  <c r="P13" i="2"/>
  <c r="G33" i="2"/>
  <c r="Q33" i="2" l="1"/>
</calcChain>
</file>

<file path=xl/sharedStrings.xml><?xml version="1.0" encoding="utf-8"?>
<sst xmlns="http://schemas.openxmlformats.org/spreadsheetml/2006/main" count="145" uniqueCount="91">
  <si>
    <t>Eskişehir Teknik Üniversitesi Öğrenci Numarası</t>
  </si>
  <si>
    <t>Transfer Edilecek Dersin Eskişehir Teknik Üniversitesindeki Karşılığı</t>
  </si>
  <si>
    <t>Transfer Edilecek Dersin Alındığı Yüksek Öğretim Kurumundaki Bilgileri</t>
  </si>
  <si>
    <t>KODU</t>
  </si>
  <si>
    <t>DERSİN ADI</t>
  </si>
  <si>
    <t>DERSİN YARIYILI</t>
  </si>
  <si>
    <t>DERSİN STATÜSÜ</t>
  </si>
  <si>
    <t>AKTS KREDİSİ</t>
  </si>
  <si>
    <t>ALDIĞI NOT</t>
  </si>
  <si>
    <t>DERSİN KODU</t>
  </si>
  <si>
    <t>STATÜSÜ</t>
  </si>
  <si>
    <t>DERSİN KREDİSİ</t>
  </si>
  <si>
    <t>ESKİŞEHİR TEKNİK  ÜNİVERSİTESİNDEKİ NOT KARŞILIĞI</t>
  </si>
  <si>
    <t xml:space="preserve">TOPLAM KREDİ   </t>
  </si>
  <si>
    <t>Adı Soyadı</t>
  </si>
  <si>
    <t>Öğrenim Gördüğü Yarıyıl</t>
  </si>
  <si>
    <t>Girilen Harf</t>
  </si>
  <si>
    <t>Karşılık</t>
  </si>
  <si>
    <t>AA</t>
  </si>
  <si>
    <t>AB</t>
  </si>
  <si>
    <t>BA</t>
  </si>
  <si>
    <t>BB</t>
  </si>
  <si>
    <t>BC</t>
  </si>
  <si>
    <t>CB</t>
  </si>
  <si>
    <t>CC</t>
  </si>
  <si>
    <t>CD</t>
  </si>
  <si>
    <t>DC</t>
  </si>
  <si>
    <t>DD</t>
  </si>
  <si>
    <t>FF</t>
  </si>
  <si>
    <t>Alt Sınır</t>
  </si>
  <si>
    <t>Harf</t>
  </si>
  <si>
    <t>Eskişehir Teknik Üniversitesine Geldiği Bölüm ve Program</t>
  </si>
  <si>
    <t>Yerleştirme Türü: MYP, Kurumlarası, Kurumiçi, ÖSYM</t>
  </si>
  <si>
    <t>Transferi İstenen Derslerin Alındığı Kurum</t>
  </si>
  <si>
    <t xml:space="preserve">Fakülte/Yüksekokul/Meslek Yüksekokulu ve Bölümü - Programı </t>
  </si>
  <si>
    <t xml:space="preserve"> Not Durum Belgesine (Transkript) Girilecek Bilgiler</t>
  </si>
  <si>
    <t>DERSİN ADI                                         
Türkçe ve İngilizce</t>
  </si>
  <si>
    <t>SN</t>
  </si>
  <si>
    <r>
      <t xml:space="preserve">
ONAY
</t>
    </r>
    <r>
      <rPr>
        <sz val="12"/>
        <color theme="1" tint="0.499984740745262"/>
        <rFont val="Times New Roman"/>
        <family val="1"/>
        <charset val="162"/>
      </rPr>
      <t>(Danışman Öğretim Elemanı)</t>
    </r>
  </si>
  <si>
    <r>
      <t xml:space="preserve">
HAZIRLAYAN
</t>
    </r>
    <r>
      <rPr>
        <sz val="12"/>
        <color theme="1" tint="0.499984740745262"/>
        <rFont val="Times New Roman"/>
        <family val="1"/>
        <charset val="162"/>
      </rPr>
      <t>(Öğrenci İşleri Personeli)</t>
    </r>
  </si>
  <si>
    <t>Meslek Yüksekokulu Yönetim Kurulunun  ….... /…...../20......  tarih …..../…… sayılı kararı gereği yukarıdaki derslerinin aynen kabulüne; karşılığı olmayan ve katalogda yer alan zorunlu, mesleki seçmeli, seçmeli derslerinin almasına karar verilmiştir.</t>
  </si>
  <si>
    <t>Birden fazla transkripti olan öğrenci için her bir transkript için ayrı transfer formu doldurulmalı.</t>
  </si>
  <si>
    <t>A2, B1... gibi notlar için öğrencinin geldiği kurumdaki transkpritin son sayfasında yer alan sayısal not karşılığı bulunur ve bulunan sayı "Aldığı Not" bölümüne yazılır.</t>
  </si>
  <si>
    <t>*</t>
  </si>
  <si>
    <t>Öğrencinin dilekçesinde talep ettiği dersler için bu form kullanılır.</t>
  </si>
  <si>
    <t xml:space="preserve">Öğrencinin transferi istenen derslerinin transkripti, formla birlikte gönderilmelidir. </t>
  </si>
  <si>
    <t>Öğrenci</t>
  </si>
  <si>
    <t>Süre</t>
  </si>
  <si>
    <t>MYO Sekreterliği</t>
  </si>
  <si>
    <t>3. Adım</t>
  </si>
  <si>
    <t>Danışman Öğretim Elemanı</t>
  </si>
  <si>
    <t>2 gün</t>
  </si>
  <si>
    <t>4. Adım</t>
  </si>
  <si>
    <t>5. Adım</t>
  </si>
  <si>
    <t>1 gün</t>
  </si>
  <si>
    <t>MYO Öğrenci İşleri</t>
  </si>
  <si>
    <t>6. Adım</t>
  </si>
  <si>
    <t>-</t>
  </si>
  <si>
    <t>7. Adım</t>
  </si>
  <si>
    <t>İlk MYO Yönetim Kurulu toplantısı</t>
  </si>
  <si>
    <t>Adım</t>
  </si>
  <si>
    <t>İşlem Süreci</t>
  </si>
  <si>
    <t>Kullanılacak Form / Belge</t>
  </si>
  <si>
    <t>1. Adım</t>
  </si>
  <si>
    <t>2. Adım</t>
  </si>
  <si>
    <t>Yönetim Kurulu kararı, EBYS üzerinden Öğrenci İşleri Daire Başkanlığına ve MYO Öğrenci İşlerine resmi olarak bildirilir.</t>
  </si>
  <si>
    <t>Onaylanan dersler öğrenci transkriptine işlenir, daha önce yüklenmiş olan mükerrer dersler sistemden kaldırılır.</t>
  </si>
  <si>
    <t>* MYO Öğrenci İşleri 
* Öğrenci İşleri Daire Başkanlığı</t>
  </si>
  <si>
    <t>DERS TRANSFER İŞ AKIŞ SÜRECİ</t>
  </si>
  <si>
    <t>Kabul</t>
  </si>
  <si>
    <t>RET DURUMUNDA AÇIKLAMA YAZINIZ</t>
  </si>
  <si>
    <t>KABUL/RET</t>
  </si>
  <si>
    <t>Ret</t>
  </si>
  <si>
    <t>Sorumlu</t>
  </si>
  <si>
    <t>Teslim Edilecek Kişi/Birim</t>
  </si>
  <si>
    <t>ESTÜ'den alınan derslerin notları dönüşüm yapılmadan aktarılır.</t>
  </si>
  <si>
    <t>En geç 3 hafta</t>
  </si>
  <si>
    <t>Öğrenci, kayıt anında veya derslerin başlangıcından itibaren en geç üç (3) hafta içinde ders transfer talebinde bulunur.</t>
  </si>
  <si>
    <t>8. Adım</t>
  </si>
  <si>
    <t>9. Adım</t>
  </si>
  <si>
    <t>Öğrenci İşleri, öğrencinin dilekçesini danışman öğretim elemanına iletir.</t>
  </si>
  <si>
    <t>Öğrenci İşleri, danışman öğretim elemanının onayladığı  öğrenci dilekçesine istinaden ders transfer formunu hazırlar ve danışman öğretim elemanına iletir.</t>
  </si>
  <si>
    <t>Danışman öğretim elemanı uygun bulduğu dersleri dilekçe üzerinden onaylar ve MYO Öğrenci işlerine iletir.</t>
  </si>
  <si>
    <t>Danışman öğretim elemanı, yatay geçiş yönergesine göre ders içeriklerini ve eşdeğerlik durumunu kontrol eder, uygun bulması halinde formu imzalayarak MYO Öğrenci İşlerine gönderir.</t>
  </si>
  <si>
    <t>İmzalanan ders transfer formu, değerlendirilmek üzere MYO Yönetim Kurulu gündemine alınır.</t>
  </si>
  <si>
    <t>Ders transferlerinin tamamlanması sonrası ders kayıt sürecinin eksik aşamaları tamamlanır.</t>
  </si>
  <si>
    <t>DRS-06_Ders_Transfer_Dilekçesi_Rev00</t>
  </si>
  <si>
    <t>DRS-01_Ders_Yükleme_Silme_Talep_Dilekçesi_Rev00</t>
  </si>
  <si>
    <t>EGT-01_Ders_Transfer (İntibak)_Dosyası_Rev00</t>
  </si>
  <si>
    <t>DERS TRANSFER FORMU</t>
  </si>
  <si>
    <t>T.C.
ESKİŞEHİR TEKNİK ÜNİVERSİTESİ
PORSUK MESLEK YÜKSEKOKULU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</si>
</sst>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Aptos Narrow"/>
      <family val="2"/>
      <charset val="162"/>
      <scheme val="minor"/>
    </font>
    <font>
      <sz val="14"/>
      <color theme="1"/>
      <name val="Aptos Narrow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4"/>
      <color theme="1"/>
      <name val="Times New Roman"/>
      <family val="1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2"/>
      <color theme="1"/>
      <name val="Aptos Narrow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 tint="0.499984740745262"/>
      <name val="Times New Roman"/>
      <family val="1"/>
      <charset val="162"/>
    </font>
    <font>
      <sz val="18"/>
      <name val="Times New Roman"/>
      <family val="1"/>
      <charset val="162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9.5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43" fontId="9" fillId="2" borderId="18" xfId="1" applyFont="1" applyFill="1" applyBorder="1" applyAlignment="1" applyProtection="1">
      <alignment horizontal="center" vertical="center" wrapText="1"/>
    </xf>
    <xf numFmtId="43" fontId="9" fillId="2" borderId="16" xfId="1" applyFont="1" applyFill="1" applyBorder="1" applyAlignment="1" applyProtection="1">
      <alignment horizontal="left" vertical="center" wrapText="1"/>
    </xf>
    <xf numFmtId="43" fontId="9" fillId="2" borderId="16" xfId="1" applyFont="1" applyFill="1" applyBorder="1" applyAlignment="1" applyProtection="1">
      <alignment horizontal="center" vertical="center" wrapText="1"/>
    </xf>
    <xf numFmtId="164" fontId="9" fillId="2" borderId="16" xfId="1" applyNumberFormat="1" applyFont="1" applyFill="1" applyBorder="1" applyAlignment="1" applyProtection="1">
      <alignment horizontal="center" vertical="center" wrapText="1"/>
    </xf>
    <xf numFmtId="0" fontId="9" fillId="3" borderId="42" xfId="0" applyFont="1" applyFill="1" applyBorder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43" fontId="9" fillId="3" borderId="4" xfId="1" applyFont="1" applyFill="1" applyBorder="1" applyAlignment="1" applyProtection="1">
      <alignment horizontal="center" vertical="center" wrapText="1"/>
    </xf>
    <xf numFmtId="43" fontId="9" fillId="3" borderId="3" xfId="1" applyFont="1" applyFill="1" applyBorder="1" applyAlignment="1" applyProtection="1">
      <alignment horizontal="left" vertical="center" wrapText="1"/>
    </xf>
    <xf numFmtId="43" fontId="9" fillId="3" borderId="3" xfId="1" applyFont="1" applyFill="1" applyBorder="1" applyAlignment="1" applyProtection="1">
      <alignment horizontal="center" vertical="center" wrapText="1"/>
    </xf>
    <xf numFmtId="164" fontId="9" fillId="3" borderId="3" xfId="1" applyNumberFormat="1" applyFont="1" applyFill="1" applyBorder="1" applyAlignment="1" applyProtection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43" fontId="9" fillId="2" borderId="4" xfId="1" applyFont="1" applyFill="1" applyBorder="1" applyAlignment="1" applyProtection="1">
      <alignment horizontal="center" vertical="center" wrapText="1"/>
    </xf>
    <xf numFmtId="43" fontId="9" fillId="2" borderId="3" xfId="1" applyFont="1" applyFill="1" applyBorder="1" applyAlignment="1" applyProtection="1">
      <alignment horizontal="left" vertical="center" wrapText="1"/>
    </xf>
    <xf numFmtId="43" fontId="9" fillId="2" borderId="3" xfId="1" applyFont="1" applyFill="1" applyBorder="1" applyAlignment="1" applyProtection="1">
      <alignment horizontal="center" vertical="center" wrapText="1"/>
    </xf>
    <xf numFmtId="164" fontId="9" fillId="2" borderId="3" xfId="1" applyNumberFormat="1" applyFont="1" applyFill="1" applyBorder="1" applyAlignment="1" applyProtection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5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7" fillId="0" borderId="48" xfId="0" applyFont="1" applyBorder="1" applyProtection="1">
      <protection locked="0"/>
    </xf>
    <xf numFmtId="0" fontId="7" fillId="0" borderId="48" xfId="0" applyFont="1" applyBorder="1" applyAlignment="1" applyProtection="1">
      <alignment horizontal="left"/>
      <protection locked="0"/>
    </xf>
    <xf numFmtId="0" fontId="7" fillId="0" borderId="48" xfId="0" applyFont="1" applyBorder="1" applyAlignment="1" applyProtection="1">
      <alignment horizontal="center"/>
      <protection locked="0"/>
    </xf>
    <xf numFmtId="0" fontId="9" fillId="3" borderId="53" xfId="0" applyFont="1" applyFill="1" applyBorder="1" applyAlignment="1">
      <alignment horizontal="center" vertical="center"/>
    </xf>
    <xf numFmtId="0" fontId="10" fillId="3" borderId="54" xfId="0" applyFont="1" applyFill="1" applyBorder="1" applyAlignment="1" applyProtection="1">
      <alignment horizontal="center" vertical="center"/>
      <protection locked="0"/>
    </xf>
    <xf numFmtId="43" fontId="9" fillId="3" borderId="57" xfId="1" applyFont="1" applyFill="1" applyBorder="1" applyAlignment="1" applyProtection="1">
      <alignment horizontal="center" vertical="center" wrapText="1"/>
    </xf>
    <xf numFmtId="43" fontId="9" fillId="3" borderId="54" xfId="1" applyFont="1" applyFill="1" applyBorder="1" applyAlignment="1" applyProtection="1">
      <alignment horizontal="left" vertical="center" wrapText="1"/>
    </xf>
    <xf numFmtId="43" fontId="9" fillId="3" borderId="54" xfId="1" applyFont="1" applyFill="1" applyBorder="1" applyAlignment="1" applyProtection="1">
      <alignment horizontal="center" vertical="center" wrapText="1"/>
    </xf>
    <xf numFmtId="164" fontId="9" fillId="3" borderId="54" xfId="1" applyNumberFormat="1" applyFont="1" applyFill="1" applyBorder="1" applyAlignment="1" applyProtection="1">
      <alignment horizontal="center" vertical="center" wrapText="1"/>
    </xf>
    <xf numFmtId="164" fontId="8" fillId="0" borderId="59" xfId="1" applyNumberFormat="1" applyFont="1" applyBorder="1" applyAlignment="1">
      <alignment horizontal="center" vertical="center"/>
    </xf>
    <xf numFmtId="164" fontId="8" fillId="0" borderId="60" xfId="1" applyNumberFormat="1" applyFont="1" applyBorder="1" applyAlignment="1">
      <alignment horizontal="center" vertical="center"/>
    </xf>
    <xf numFmtId="164" fontId="8" fillId="0" borderId="60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3" borderId="54" xfId="0" applyFont="1" applyFill="1" applyBorder="1" applyAlignment="1" applyProtection="1">
      <alignment horizontal="center" vertical="center" wrapText="1"/>
      <protection locked="0"/>
    </xf>
    <xf numFmtId="0" fontId="10" fillId="3" borderId="54" xfId="0" applyFont="1" applyFill="1" applyBorder="1" applyAlignment="1" applyProtection="1">
      <alignment horizontal="left" vertical="center" wrapText="1"/>
      <protection locked="0"/>
    </xf>
    <xf numFmtId="0" fontId="10" fillId="3" borderId="55" xfId="0" applyFont="1" applyFill="1" applyBorder="1" applyAlignment="1" applyProtection="1">
      <alignment horizontal="center" vertical="center" wrapText="1"/>
      <protection locked="0"/>
    </xf>
    <xf numFmtId="0" fontId="10" fillId="3" borderId="56" xfId="0" applyFont="1" applyFill="1" applyBorder="1" applyAlignment="1" applyProtection="1">
      <alignment horizontal="center" vertical="center" wrapText="1"/>
      <protection locked="0"/>
    </xf>
    <xf numFmtId="0" fontId="12" fillId="0" borderId="62" xfId="0" applyFont="1" applyBorder="1" applyAlignment="1">
      <alignment vertical="center"/>
    </xf>
    <xf numFmtId="0" fontId="12" fillId="0" borderId="63" xfId="0" applyFont="1" applyBorder="1" applyAlignment="1">
      <alignment vertical="center"/>
    </xf>
    <xf numFmtId="0" fontId="12" fillId="0" borderId="64" xfId="0" applyFont="1" applyBorder="1" applyAlignment="1">
      <alignment vertical="center"/>
    </xf>
    <xf numFmtId="0" fontId="12" fillId="0" borderId="65" xfId="0" applyFont="1" applyBorder="1" applyAlignment="1">
      <alignment horizontal="left" vertical="center"/>
    </xf>
    <xf numFmtId="0" fontId="12" fillId="0" borderId="65" xfId="0" applyFont="1" applyBorder="1" applyAlignment="1">
      <alignment vertical="center"/>
    </xf>
    <xf numFmtId="0" fontId="7" fillId="0" borderId="65" xfId="0" applyFont="1" applyBorder="1" applyProtection="1">
      <protection locked="0"/>
    </xf>
    <xf numFmtId="0" fontId="9" fillId="0" borderId="65" xfId="0" applyFont="1" applyBorder="1" applyProtection="1">
      <protection locked="0"/>
    </xf>
    <xf numFmtId="0" fontId="7" fillId="0" borderId="66" xfId="0" applyFont="1" applyBorder="1" applyProtection="1">
      <protection locked="0"/>
    </xf>
    <xf numFmtId="0" fontId="14" fillId="0" borderId="45" xfId="0" applyFont="1" applyBorder="1" applyAlignment="1">
      <alignment horizontal="right" vertical="center"/>
    </xf>
    <xf numFmtId="0" fontId="8" fillId="4" borderId="73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 applyProtection="1">
      <alignment horizontal="center" vertical="center"/>
      <protection locked="0"/>
    </xf>
    <xf numFmtId="0" fontId="10" fillId="3" borderId="75" xfId="0" applyFont="1" applyFill="1" applyBorder="1" applyAlignment="1" applyProtection="1">
      <alignment horizontal="center" vertical="center"/>
      <protection locked="0"/>
    </xf>
    <xf numFmtId="0" fontId="10" fillId="2" borderId="75" xfId="0" applyFont="1" applyFill="1" applyBorder="1" applyAlignment="1" applyProtection="1">
      <alignment horizontal="center" vertical="center"/>
      <protection locked="0"/>
    </xf>
    <xf numFmtId="0" fontId="10" fillId="3" borderId="7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55" xfId="0" applyFont="1" applyFill="1" applyBorder="1" applyAlignment="1" applyProtection="1">
      <alignment horizontal="left" vertical="center"/>
      <protection locked="0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5" fillId="0" borderId="56" xfId="0" applyFont="1" applyBorder="1" applyAlignment="1">
      <alignment vertical="center" wrapText="1"/>
    </xf>
    <xf numFmtId="0" fontId="16" fillId="0" borderId="54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5" fillId="0" borderId="7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/>
    <xf numFmtId="0" fontId="9" fillId="2" borderId="43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8" fillId="4" borderId="1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top" wrapText="1"/>
    </xf>
    <xf numFmtId="0" fontId="11" fillId="0" borderId="63" xfId="0" applyFont="1" applyBorder="1" applyAlignment="1">
      <alignment horizontal="center" vertical="top"/>
    </xf>
    <xf numFmtId="0" fontId="11" fillId="0" borderId="68" xfId="0" applyFont="1" applyBorder="1" applyAlignment="1">
      <alignment horizontal="center" vertical="top"/>
    </xf>
    <xf numFmtId="0" fontId="11" fillId="0" borderId="69" xfId="0" applyFont="1" applyBorder="1" applyAlignment="1">
      <alignment horizontal="center" vertical="top"/>
    </xf>
    <xf numFmtId="0" fontId="11" fillId="0" borderId="48" xfId="0" applyFont="1" applyBorder="1" applyAlignment="1">
      <alignment horizontal="center" vertical="top"/>
    </xf>
    <xf numFmtId="0" fontId="11" fillId="0" borderId="63" xfId="0" applyFont="1" applyBorder="1" applyAlignment="1">
      <alignment horizontal="center" vertical="top" wrapText="1"/>
    </xf>
    <xf numFmtId="0" fontId="11" fillId="0" borderId="70" xfId="0" applyFont="1" applyBorder="1" applyAlignment="1">
      <alignment horizontal="center" vertical="top"/>
    </xf>
    <xf numFmtId="0" fontId="11" fillId="0" borderId="46" xfId="0" applyFont="1" applyBorder="1" applyAlignment="1">
      <alignment horizontal="center" vertical="top"/>
    </xf>
    <xf numFmtId="0" fontId="11" fillId="0" borderId="49" xfId="0" applyFont="1" applyBorder="1" applyAlignment="1">
      <alignment horizontal="center" vertical="top"/>
    </xf>
    <xf numFmtId="0" fontId="12" fillId="0" borderId="65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0" borderId="7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71" xfId="0" applyFont="1" applyFill="1" applyBorder="1" applyAlignment="1">
      <alignment horizontal="center" vertical="center"/>
    </xf>
    <xf numFmtId="0" fontId="0" fillId="2" borderId="0" xfId="0" applyFill="1" applyBorder="1"/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Alignment="1">
      <alignment vertical="center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2" fillId="5" borderId="78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horizontal="center" vertical="center"/>
    </xf>
    <xf numFmtId="0" fontId="2" fillId="5" borderId="80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9" fillId="0" borderId="50" xfId="0" applyFont="1" applyBorder="1" applyAlignment="1" applyProtection="1">
      <alignment horizontal="left" vertical="center" wrapText="1"/>
      <protection locked="0"/>
    </xf>
    <xf numFmtId="0" fontId="19" fillId="0" borderId="51" xfId="0" applyFont="1" applyBorder="1" applyAlignment="1" applyProtection="1">
      <alignment horizontal="left" vertical="center" wrapText="1"/>
      <protection locked="0"/>
    </xf>
    <xf numFmtId="0" fontId="19" fillId="0" borderId="52" xfId="0" applyFont="1" applyBorder="1" applyAlignment="1" applyProtection="1">
      <alignment horizontal="left" vertical="center" wrapText="1"/>
      <protection locked="0"/>
    </xf>
    <xf numFmtId="0" fontId="19" fillId="0" borderId="47" xfId="0" applyFont="1" applyBorder="1" applyAlignment="1" applyProtection="1">
      <alignment horizontal="left" vertical="center" wrapText="1"/>
      <protection locked="0"/>
    </xf>
    <xf numFmtId="0" fontId="19" fillId="0" borderId="48" xfId="0" applyFont="1" applyBorder="1" applyAlignment="1" applyProtection="1">
      <alignment horizontal="left" vertical="center" wrapText="1"/>
      <protection locked="0"/>
    </xf>
    <xf numFmtId="0" fontId="19" fillId="0" borderId="49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</xdr:colOff>
      <xdr:row>1</xdr:row>
      <xdr:rowOff>142875</xdr:rowOff>
    </xdr:from>
    <xdr:to>
      <xdr:col>3</xdr:col>
      <xdr:colOff>238442</xdr:colOff>
      <xdr:row>1</xdr:row>
      <xdr:rowOff>976630</xdr:rowOff>
    </xdr:to>
    <xdr:pic>
      <xdr:nvPicPr>
        <xdr:cNvPr id="4" name="Resim 3" descr="metin, logo, simge, sembol, daire içeren bir resim&#10;&#10;Yapay zeka tarafından oluşturulmuş içerik yanlış olabilir.">
          <a:extLst>
            <a:ext uri="{FF2B5EF4-FFF2-40B4-BE49-F238E27FC236}">
              <a16:creationId xmlns:a16="http://schemas.microsoft.com/office/drawing/2014/main" id="{2E8BE242-94EE-8DBA-1307-D4AFD748D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" y="333375"/>
          <a:ext cx="833755" cy="833755"/>
        </a:xfrm>
        <a:prstGeom prst="rect">
          <a:avLst/>
        </a:prstGeom>
        <a:noFill/>
      </xdr:spPr>
    </xdr:pic>
    <xdr:clientData/>
  </xdr:twoCellAnchor>
  <xdr:twoCellAnchor>
    <xdr:from>
      <xdr:col>14</xdr:col>
      <xdr:colOff>2857501</xdr:colOff>
      <xdr:row>1</xdr:row>
      <xdr:rowOff>73602</xdr:rowOff>
    </xdr:from>
    <xdr:to>
      <xdr:col>17</xdr:col>
      <xdr:colOff>1752601</xdr:colOff>
      <xdr:row>1</xdr:row>
      <xdr:rowOff>900546</xdr:rowOff>
    </xdr:to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1298D0DF-362B-4A98-E1DC-A1DF9A5CBF68}"/>
            </a:ext>
          </a:extLst>
        </xdr:cNvPr>
        <xdr:cNvSpPr txBox="1"/>
      </xdr:nvSpPr>
      <xdr:spPr>
        <a:xfrm>
          <a:off x="20608637" y="281420"/>
          <a:ext cx="3986646" cy="826944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00000"/>
            </a:lnSpc>
            <a:spcAft>
              <a:spcPts val="0"/>
            </a:spcAft>
            <a:buNone/>
          </a:pPr>
          <a:r>
            <a:rPr lang="tr-TR" sz="1600">
              <a:solidFill>
                <a:srgbClr val="80808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Ders Transfer (İntibak)</a:t>
          </a:r>
          <a:r>
            <a:rPr lang="tr-TR" sz="1600" baseline="0">
              <a:solidFill>
                <a:srgbClr val="80808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Formu</a:t>
          </a:r>
          <a:endParaRPr lang="tr-TR" sz="2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0000"/>
            </a:lnSpc>
            <a:spcAft>
              <a:spcPts val="0"/>
            </a:spcAft>
            <a:buNone/>
          </a:pPr>
          <a:r>
            <a:rPr lang="tr-TR" sz="1600">
              <a:solidFill>
                <a:srgbClr val="80808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Yayınlama Tarihi: 03.02.2026</a:t>
          </a:r>
          <a:endParaRPr lang="tr-TR" sz="2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0000"/>
            </a:lnSpc>
            <a:spcAft>
              <a:spcPts val="0"/>
            </a:spcAft>
            <a:buNone/>
          </a:pPr>
          <a:r>
            <a:rPr lang="tr-TR" sz="1600">
              <a:solidFill>
                <a:srgbClr val="80808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Form No: EGT-01</a:t>
          </a:r>
          <a:endParaRPr lang="tr-TR" sz="2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0</xdr:rowOff>
    </xdr:from>
    <xdr:to>
      <xdr:col>19</xdr:col>
      <xdr:colOff>527843</xdr:colOff>
      <xdr:row>21</xdr:row>
      <xdr:rowOff>95250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80D3B9DF-E5A5-C2FA-BBC0-90FCA1D55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0"/>
          <a:ext cx="12081669" cy="409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40D28-52C5-466C-9614-A1DD065F11CC}">
  <sheetPr>
    <tabColor rgb="FF92D050"/>
    <pageSetUpPr fitToPage="1"/>
  </sheetPr>
  <dimension ref="B1:Y70"/>
  <sheetViews>
    <sheetView showGridLines="0" tabSelected="1" showRuler="0" topLeftCell="A2" zoomScale="70" zoomScaleNormal="70" zoomScalePageLayoutView="25" workbookViewId="0">
      <selection activeCell="H8" sqref="H8:R8"/>
    </sheetView>
  </sheetViews>
  <sheetFormatPr defaultColWidth="8.85546875" defaultRowHeight="15" x14ac:dyDescent="0.25"/>
  <cols>
    <col min="1" max="1" width="3.42578125" customWidth="1"/>
    <col min="2" max="2" width="5.140625" style="1" customWidth="1"/>
    <col min="3" max="3" width="11.42578125" style="7" customWidth="1"/>
    <col min="4" max="4" width="51.85546875" style="2" customWidth="1"/>
    <col min="5" max="5" width="16.85546875" bestFit="1" customWidth="1"/>
    <col min="6" max="6" width="12.7109375" style="1" bestFit="1" customWidth="1"/>
    <col min="7" max="7" width="11.85546875" bestFit="1" customWidth="1"/>
    <col min="8" max="8" width="11.42578125" customWidth="1"/>
    <col min="9" max="9" width="51.85546875" customWidth="1"/>
    <col min="10" max="10" width="11.85546875" bestFit="1" customWidth="1"/>
    <col min="11" max="11" width="10.42578125" style="1" customWidth="1"/>
    <col min="12" max="12" width="9.85546875" style="1" customWidth="1"/>
    <col min="13" max="13" width="49.42578125" customWidth="1"/>
    <col min="14" max="14" width="11.42578125" customWidth="1"/>
    <col min="15" max="15" width="51.85546875" customWidth="1"/>
    <col min="16" max="16" width="12.7109375" bestFit="1" customWidth="1"/>
    <col min="17" max="17" width="11.85546875" customWidth="1"/>
    <col min="18" max="18" width="29.140625" customWidth="1"/>
  </cols>
  <sheetData>
    <row r="1" spans="2:18" ht="15.75" thickBot="1" x14ac:dyDescent="0.3">
      <c r="C1"/>
    </row>
    <row r="2" spans="2:18" ht="81.75" customHeight="1" thickTop="1" thickBot="1" x14ac:dyDescent="0.3">
      <c r="B2" s="167" t="s">
        <v>90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9"/>
    </row>
    <row r="3" spans="2:18" ht="43.5" customHeight="1" thickBot="1" x14ac:dyDescent="0.3">
      <c r="B3" s="164" t="s">
        <v>89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6"/>
    </row>
    <row r="4" spans="2:18" s="5" customFormat="1" ht="29.25" customHeight="1" x14ac:dyDescent="0.25">
      <c r="B4" s="109" t="s">
        <v>0</v>
      </c>
      <c r="C4" s="110"/>
      <c r="D4" s="110"/>
      <c r="E4" s="110"/>
      <c r="F4" s="110"/>
      <c r="G4" s="110"/>
      <c r="H4" s="111"/>
      <c r="I4" s="112"/>
      <c r="J4" s="112"/>
      <c r="K4" s="112"/>
      <c r="L4" s="112"/>
      <c r="M4" s="112"/>
      <c r="N4" s="112"/>
      <c r="O4" s="112"/>
      <c r="P4" s="112"/>
      <c r="Q4" s="112"/>
      <c r="R4" s="113"/>
    </row>
    <row r="5" spans="2:18" s="5" customFormat="1" ht="29.25" customHeight="1" x14ac:dyDescent="0.25">
      <c r="B5" s="107" t="s">
        <v>14</v>
      </c>
      <c r="C5" s="108"/>
      <c r="D5" s="108"/>
      <c r="E5" s="108"/>
      <c r="F5" s="108"/>
      <c r="G5" s="108"/>
      <c r="H5" s="114"/>
      <c r="I5" s="115"/>
      <c r="J5" s="115"/>
      <c r="K5" s="115"/>
      <c r="L5" s="115"/>
      <c r="M5" s="115"/>
      <c r="N5" s="115"/>
      <c r="O5" s="115"/>
      <c r="P5" s="115"/>
      <c r="Q5" s="115"/>
      <c r="R5" s="116"/>
    </row>
    <row r="6" spans="2:18" s="5" customFormat="1" ht="29.25" customHeight="1" x14ac:dyDescent="0.25">
      <c r="B6" s="107" t="s">
        <v>15</v>
      </c>
      <c r="C6" s="108"/>
      <c r="D6" s="108"/>
      <c r="E6" s="108"/>
      <c r="F6" s="108"/>
      <c r="G6" s="108"/>
      <c r="H6" s="114"/>
      <c r="I6" s="115"/>
      <c r="J6" s="115"/>
      <c r="K6" s="115"/>
      <c r="L6" s="115"/>
      <c r="M6" s="115"/>
      <c r="N6" s="115"/>
      <c r="O6" s="115"/>
      <c r="P6" s="115"/>
      <c r="Q6" s="115"/>
      <c r="R6" s="116"/>
    </row>
    <row r="7" spans="2:18" s="5" customFormat="1" ht="29.25" customHeight="1" x14ac:dyDescent="0.25">
      <c r="B7" s="107" t="s">
        <v>31</v>
      </c>
      <c r="C7" s="108"/>
      <c r="D7" s="108"/>
      <c r="E7" s="108"/>
      <c r="F7" s="108"/>
      <c r="G7" s="108"/>
      <c r="H7" s="114"/>
      <c r="I7" s="115"/>
      <c r="J7" s="115"/>
      <c r="K7" s="115"/>
      <c r="L7" s="115"/>
      <c r="M7" s="115"/>
      <c r="N7" s="115"/>
      <c r="O7" s="115"/>
      <c r="P7" s="115"/>
      <c r="Q7" s="115"/>
      <c r="R7" s="116"/>
    </row>
    <row r="8" spans="2:18" s="5" customFormat="1" ht="29.25" customHeight="1" x14ac:dyDescent="0.25">
      <c r="B8" s="107" t="s">
        <v>32</v>
      </c>
      <c r="C8" s="108"/>
      <c r="D8" s="108"/>
      <c r="E8" s="108"/>
      <c r="F8" s="108"/>
      <c r="G8" s="108"/>
      <c r="H8" s="114"/>
      <c r="I8" s="115"/>
      <c r="J8" s="115"/>
      <c r="K8" s="115"/>
      <c r="L8" s="115"/>
      <c r="M8" s="115"/>
      <c r="N8" s="115"/>
      <c r="O8" s="115"/>
      <c r="P8" s="115"/>
      <c r="Q8" s="115"/>
      <c r="R8" s="116"/>
    </row>
    <row r="9" spans="2:18" s="5" customFormat="1" ht="29.25" customHeight="1" x14ac:dyDescent="0.25">
      <c r="B9" s="107" t="s">
        <v>33</v>
      </c>
      <c r="C9" s="108"/>
      <c r="D9" s="108"/>
      <c r="E9" s="108"/>
      <c r="F9" s="108"/>
      <c r="G9" s="108"/>
      <c r="H9" s="114"/>
      <c r="I9" s="115"/>
      <c r="J9" s="115"/>
      <c r="K9" s="115"/>
      <c r="L9" s="115"/>
      <c r="M9" s="115"/>
      <c r="N9" s="115"/>
      <c r="O9" s="115"/>
      <c r="P9" s="115"/>
      <c r="Q9" s="115"/>
      <c r="R9" s="116"/>
    </row>
    <row r="10" spans="2:18" s="5" customFormat="1" ht="29.25" customHeight="1" thickBot="1" x14ac:dyDescent="0.3">
      <c r="B10" s="117" t="s">
        <v>34</v>
      </c>
      <c r="C10" s="118"/>
      <c r="D10" s="118"/>
      <c r="E10" s="118"/>
      <c r="F10" s="118"/>
      <c r="G10" s="118"/>
      <c r="H10" s="126"/>
      <c r="I10" s="127"/>
      <c r="J10" s="127"/>
      <c r="K10" s="127"/>
      <c r="L10" s="127"/>
      <c r="M10" s="127"/>
      <c r="N10" s="127"/>
      <c r="O10" s="127"/>
      <c r="P10" s="127"/>
      <c r="Q10" s="127"/>
      <c r="R10" s="128"/>
    </row>
    <row r="11" spans="2:18" ht="29.25" customHeight="1" x14ac:dyDescent="0.25">
      <c r="B11" s="119" t="s">
        <v>37</v>
      </c>
      <c r="C11" s="121" t="s">
        <v>1</v>
      </c>
      <c r="D11" s="121"/>
      <c r="E11" s="121"/>
      <c r="F11" s="121"/>
      <c r="G11" s="122"/>
      <c r="H11" s="123" t="s">
        <v>2</v>
      </c>
      <c r="I11" s="124"/>
      <c r="J11" s="124"/>
      <c r="K11" s="124"/>
      <c r="L11" s="124"/>
      <c r="M11" s="125"/>
      <c r="N11" s="129" t="s">
        <v>35</v>
      </c>
      <c r="O11" s="121"/>
      <c r="P11" s="121"/>
      <c r="Q11" s="121"/>
      <c r="R11" s="130"/>
    </row>
    <row r="12" spans="2:18" ht="60" customHeight="1" thickBot="1" x14ac:dyDescent="0.3">
      <c r="B12" s="120"/>
      <c r="C12" s="10" t="s">
        <v>3</v>
      </c>
      <c r="D12" s="10" t="s">
        <v>4</v>
      </c>
      <c r="E12" s="10" t="s">
        <v>5</v>
      </c>
      <c r="F12" s="10" t="s">
        <v>6</v>
      </c>
      <c r="G12" s="11" t="s">
        <v>7</v>
      </c>
      <c r="H12" s="12" t="s">
        <v>3</v>
      </c>
      <c r="I12" s="13" t="s">
        <v>36</v>
      </c>
      <c r="J12" s="13" t="s">
        <v>7</v>
      </c>
      <c r="K12" s="13" t="s">
        <v>8</v>
      </c>
      <c r="L12" s="76" t="s">
        <v>71</v>
      </c>
      <c r="M12" s="11" t="s">
        <v>70</v>
      </c>
      <c r="N12" s="14" t="s">
        <v>9</v>
      </c>
      <c r="O12" s="10" t="s">
        <v>4</v>
      </c>
      <c r="P12" s="10" t="s">
        <v>10</v>
      </c>
      <c r="Q12" s="10" t="s">
        <v>11</v>
      </c>
      <c r="R12" s="15" t="s">
        <v>12</v>
      </c>
    </row>
    <row r="13" spans="2:18" ht="36" customHeight="1" x14ac:dyDescent="0.25">
      <c r="B13" s="16">
        <v>1</v>
      </c>
      <c r="C13" s="52"/>
      <c r="D13" s="53"/>
      <c r="E13" s="52"/>
      <c r="F13" s="52"/>
      <c r="G13" s="54"/>
      <c r="H13" s="55"/>
      <c r="I13" s="53"/>
      <c r="J13" s="52"/>
      <c r="K13" s="17"/>
      <c r="L13" s="77"/>
      <c r="M13" s="81"/>
      <c r="N13" s="18" t="str">
        <f>IF(L13="KABUL","TTTT"&amp;TEXT(COUNTIF($L$13:L13,"KABUL"),"00"),"")</f>
        <v/>
      </c>
      <c r="O13" s="19">
        <f>+I13</f>
        <v>0</v>
      </c>
      <c r="P13" s="20">
        <f>+F13</f>
        <v>0</v>
      </c>
      <c r="Q13" s="21">
        <f>+J13</f>
        <v>0</v>
      </c>
      <c r="R13" s="104" t="str">
        <f>IF(ISBLANK(K13),
    "-",
    IF(ISNUMBER(K13),
        IFERROR(
            VLOOKUP(K13,'Harf Belirleme Tablosu'!E:F,2,TRUE),
            HYPERLINK("#'Dönüşüm Rehberi'!A1","Rehber için tıkla")
        ),
        IFERROR(
            VLOOKUP(K13,'Harf Belirleme Tablosu'!A:B,2,FALSE),
            HYPERLINK("#'Dönüşüm Rehberi'!A1","Rehber için tıkla")
        )
    )
)</f>
        <v>-</v>
      </c>
    </row>
    <row r="14" spans="2:18" ht="36" customHeight="1" x14ac:dyDescent="0.25">
      <c r="B14" s="22">
        <v>2</v>
      </c>
      <c r="C14" s="56"/>
      <c r="D14" s="57"/>
      <c r="E14" s="56"/>
      <c r="F14" s="56"/>
      <c r="G14" s="58"/>
      <c r="H14" s="59"/>
      <c r="I14" s="57"/>
      <c r="J14" s="56"/>
      <c r="K14" s="23"/>
      <c r="L14" s="78"/>
      <c r="M14" s="82"/>
      <c r="N14" s="24" t="str">
        <f>IF(L14="KABUL","TTTT"&amp;TEXT(COUNTIF($L$13:L14,"KABUL"),"00"),"")</f>
        <v/>
      </c>
      <c r="O14" s="25">
        <f t="shared" ref="O14:O24" si="0">+I14</f>
        <v>0</v>
      </c>
      <c r="P14" s="26">
        <f t="shared" ref="P14:P24" si="1">+F14</f>
        <v>0</v>
      </c>
      <c r="Q14" s="27">
        <f t="shared" ref="Q14:Q24" si="2">+J14</f>
        <v>0</v>
      </c>
      <c r="R14" s="105" t="str">
        <f>IF(ISBLANK(K14),
    "-",
    IF(ISNUMBER(K14),
        IFERROR(
            VLOOKUP(K14,'Harf Belirleme Tablosu'!E:F,2,TRUE),
            HYPERLINK("#'Dönüşüm Rehberi'!A1","Rehber için tıkla")
        ),
        IFERROR(
            VLOOKUP(K14,'Harf Belirleme Tablosu'!A:B,2,FALSE),
            HYPERLINK("#'Dönüşüm Rehberi'!A1","Rehber için tıkla")
        )
    )
)</f>
        <v>-</v>
      </c>
    </row>
    <row r="15" spans="2:18" ht="36" customHeight="1" x14ac:dyDescent="0.25">
      <c r="B15" s="28">
        <v>3</v>
      </c>
      <c r="C15" s="29"/>
      <c r="D15" s="30"/>
      <c r="E15" s="29"/>
      <c r="F15" s="60"/>
      <c r="G15" s="31"/>
      <c r="H15" s="61"/>
      <c r="I15" s="62"/>
      <c r="J15" s="60"/>
      <c r="K15" s="29"/>
      <c r="L15" s="79"/>
      <c r="M15" s="83"/>
      <c r="N15" s="32" t="str">
        <f>IF(L15="KABUL","TTTT"&amp;TEXT(COUNTIF($L$13:L15,"KABUL"),"00"),"")</f>
        <v/>
      </c>
      <c r="O15" s="33">
        <f t="shared" si="0"/>
        <v>0</v>
      </c>
      <c r="P15" s="34">
        <f t="shared" si="1"/>
        <v>0</v>
      </c>
      <c r="Q15" s="35">
        <f t="shared" si="2"/>
        <v>0</v>
      </c>
      <c r="R15" s="104" t="str">
        <f>IF(ISBLANK(K15),
    "-",
    IF(ISNUMBER(K15),
        IFERROR(
            VLOOKUP(K15,'Harf Belirleme Tablosu'!E:F,2,TRUE),
            HYPERLINK("#'Dönüşüm Rehberi'!A1","Rehber için tıkla")
        ),
        IFERROR(
            VLOOKUP(K15,'Harf Belirleme Tablosu'!A:B,2,FALSE),
            HYPERLINK("#'Dönüşüm Rehberi'!A1","Rehber için tıkla")
        )
    )
)</f>
        <v>-</v>
      </c>
    </row>
    <row r="16" spans="2:18" ht="36" customHeight="1" x14ac:dyDescent="0.25">
      <c r="B16" s="22">
        <v>4</v>
      </c>
      <c r="C16" s="56"/>
      <c r="D16" s="57"/>
      <c r="E16" s="56"/>
      <c r="F16" s="56"/>
      <c r="G16" s="58"/>
      <c r="H16" s="59"/>
      <c r="I16" s="57"/>
      <c r="J16" s="56"/>
      <c r="K16" s="23"/>
      <c r="L16" s="78"/>
      <c r="M16" s="82"/>
      <c r="N16" s="24" t="str">
        <f>IF(L16="KABUL","TTTT"&amp;TEXT(COUNTIF($L$13:L16,"KABUL"),"00"),"")</f>
        <v/>
      </c>
      <c r="O16" s="25">
        <f t="shared" si="0"/>
        <v>0</v>
      </c>
      <c r="P16" s="26">
        <f t="shared" si="1"/>
        <v>0</v>
      </c>
      <c r="Q16" s="27">
        <f t="shared" si="2"/>
        <v>0</v>
      </c>
      <c r="R16" s="105" t="str">
        <f>IF(ISBLANK(K16),
    "-",
    IF(ISNUMBER(K16),
        IFERROR(
            VLOOKUP(K16,'Harf Belirleme Tablosu'!E:F,2,TRUE),
            HYPERLINK("#'Dönüşüm Rehberi'!A1","Rehber için tıkla")
        ),
        IFERROR(
            VLOOKUP(K16,'Harf Belirleme Tablosu'!A:B,2,FALSE),
            HYPERLINK("#'Dönüşüm Rehberi'!A1","Rehber için tıkla")
        )
    )
)</f>
        <v>-</v>
      </c>
    </row>
    <row r="17" spans="2:18" ht="36" customHeight="1" x14ac:dyDescent="0.25">
      <c r="B17" s="28">
        <v>5</v>
      </c>
      <c r="C17" s="29"/>
      <c r="D17" s="30"/>
      <c r="E17" s="29"/>
      <c r="F17" s="60"/>
      <c r="G17" s="31"/>
      <c r="H17" s="61"/>
      <c r="I17" s="62"/>
      <c r="J17" s="60"/>
      <c r="K17" s="29"/>
      <c r="L17" s="79"/>
      <c r="M17" s="83"/>
      <c r="N17" s="32" t="str">
        <f>IF(L17="KABUL","TTTT"&amp;TEXT(COUNTIF($L$13:L17,"KABUL"),"00"),"")</f>
        <v/>
      </c>
      <c r="O17" s="33">
        <f t="shared" si="0"/>
        <v>0</v>
      </c>
      <c r="P17" s="34">
        <f t="shared" si="1"/>
        <v>0</v>
      </c>
      <c r="Q17" s="35">
        <f t="shared" si="2"/>
        <v>0</v>
      </c>
      <c r="R17" s="104" t="str">
        <f>IF(ISBLANK(K17),
    "-",
    IF(ISNUMBER(K17),
        IFERROR(
            VLOOKUP(K17,'Harf Belirleme Tablosu'!E:F,2,TRUE),
            HYPERLINK("#'Dönüşüm Rehberi'!A1","Rehber için tıkla")
        ),
        IFERROR(
            VLOOKUP(K17,'Harf Belirleme Tablosu'!A:B,2,FALSE),
            HYPERLINK("#'Dönüşüm Rehberi'!A1","Rehber için tıkla")
        )
    )
)</f>
        <v>-</v>
      </c>
    </row>
    <row r="18" spans="2:18" ht="36" customHeight="1" x14ac:dyDescent="0.25">
      <c r="B18" s="22">
        <v>6</v>
      </c>
      <c r="C18" s="56"/>
      <c r="D18" s="57"/>
      <c r="E18" s="56"/>
      <c r="F18" s="56"/>
      <c r="G18" s="58"/>
      <c r="H18" s="59"/>
      <c r="I18" s="57"/>
      <c r="J18" s="56"/>
      <c r="K18" s="23"/>
      <c r="L18" s="78"/>
      <c r="M18" s="82"/>
      <c r="N18" s="24" t="str">
        <f>IF(L18="KABUL","TTTT"&amp;TEXT(COUNTIF($L$13:L18,"KABUL"),"00"),"")</f>
        <v/>
      </c>
      <c r="O18" s="25">
        <f t="shared" si="0"/>
        <v>0</v>
      </c>
      <c r="P18" s="26">
        <f t="shared" si="1"/>
        <v>0</v>
      </c>
      <c r="Q18" s="27">
        <f t="shared" si="2"/>
        <v>0</v>
      </c>
      <c r="R18" s="105" t="str">
        <f>IF(ISBLANK(K18),
    "-",
    IF(ISNUMBER(K18),
        IFERROR(
            VLOOKUP(K18,'Harf Belirleme Tablosu'!E:F,2,TRUE),
            HYPERLINK("#'Dönüşüm Rehberi'!A1","Rehber için tıkla")
        ),
        IFERROR(
            VLOOKUP(K18,'Harf Belirleme Tablosu'!A:B,2,FALSE),
            HYPERLINK("#'Dönüşüm Rehberi'!A1","Rehber için tıkla")
        )
    )
)</f>
        <v>-</v>
      </c>
    </row>
    <row r="19" spans="2:18" ht="36" customHeight="1" x14ac:dyDescent="0.25">
      <c r="B19" s="28">
        <v>7</v>
      </c>
      <c r="C19" s="29"/>
      <c r="D19" s="30"/>
      <c r="E19" s="29"/>
      <c r="F19" s="60"/>
      <c r="G19" s="31"/>
      <c r="H19" s="61"/>
      <c r="I19" s="62"/>
      <c r="J19" s="60"/>
      <c r="K19" s="29"/>
      <c r="L19" s="79"/>
      <c r="M19" s="83"/>
      <c r="N19" s="32" t="str">
        <f>IF(L19="KABUL","TTTT"&amp;TEXT(COUNTIF($L$13:L19,"KABUL"),"00"),"")</f>
        <v/>
      </c>
      <c r="O19" s="33">
        <f t="shared" si="0"/>
        <v>0</v>
      </c>
      <c r="P19" s="34">
        <f t="shared" si="1"/>
        <v>0</v>
      </c>
      <c r="Q19" s="35">
        <f t="shared" si="2"/>
        <v>0</v>
      </c>
      <c r="R19" s="104" t="str">
        <f>IF(ISBLANK(K19),
    "-",
    IF(ISNUMBER(K19),
        IFERROR(
            VLOOKUP(K19,'Harf Belirleme Tablosu'!E:F,2,TRUE),
            HYPERLINK("#'Dönüşüm Rehberi'!A1","Rehber için tıkla")
        ),
        IFERROR(
            VLOOKUP(K19,'Harf Belirleme Tablosu'!A:B,2,FALSE),
            HYPERLINK("#'Dönüşüm Rehberi'!A1","Rehber için tıkla")
        )
    )
)</f>
        <v>-</v>
      </c>
    </row>
    <row r="20" spans="2:18" ht="36" customHeight="1" x14ac:dyDescent="0.25">
      <c r="B20" s="22">
        <v>8</v>
      </c>
      <c r="C20" s="56"/>
      <c r="D20" s="57"/>
      <c r="E20" s="56"/>
      <c r="F20" s="56"/>
      <c r="G20" s="58"/>
      <c r="H20" s="59"/>
      <c r="I20" s="57"/>
      <c r="J20" s="56"/>
      <c r="K20" s="23"/>
      <c r="L20" s="78"/>
      <c r="M20" s="82"/>
      <c r="N20" s="24" t="str">
        <f>IF(L20="KABUL","TTTT"&amp;TEXT(COUNTIF($L$13:L20,"KABUL"),"00"),"")</f>
        <v/>
      </c>
      <c r="O20" s="25">
        <f t="shared" si="0"/>
        <v>0</v>
      </c>
      <c r="P20" s="26">
        <f t="shared" si="1"/>
        <v>0</v>
      </c>
      <c r="Q20" s="27">
        <f t="shared" si="2"/>
        <v>0</v>
      </c>
      <c r="R20" s="105" t="str">
        <f>IF(ISBLANK(K20),
    "-",
    IF(ISNUMBER(K20),
        IFERROR(
            VLOOKUP(K20,'Harf Belirleme Tablosu'!E:F,2,TRUE),
            HYPERLINK("#'Dönüşüm Rehberi'!A1","Rehber için tıkla")
        ),
        IFERROR(
            VLOOKUP(K20,'Harf Belirleme Tablosu'!A:B,2,FALSE),
            HYPERLINK("#'Dönüşüm Rehberi'!A1","Rehber için tıkla")
        )
    )
)</f>
        <v>-</v>
      </c>
    </row>
    <row r="21" spans="2:18" ht="36" customHeight="1" x14ac:dyDescent="0.25">
      <c r="B21" s="28">
        <v>9</v>
      </c>
      <c r="C21" s="29"/>
      <c r="D21" s="30"/>
      <c r="E21" s="29"/>
      <c r="F21" s="60"/>
      <c r="G21" s="31"/>
      <c r="H21" s="61"/>
      <c r="I21" s="62"/>
      <c r="J21" s="60"/>
      <c r="K21" s="29"/>
      <c r="L21" s="79"/>
      <c r="M21" s="83"/>
      <c r="N21" s="32" t="str">
        <f>IF(L21="KABUL","TTTT"&amp;TEXT(COUNTIF($L$13:L21,"KABUL"),"00"),"")</f>
        <v/>
      </c>
      <c r="O21" s="33">
        <f t="shared" si="0"/>
        <v>0</v>
      </c>
      <c r="P21" s="34">
        <f t="shared" si="1"/>
        <v>0</v>
      </c>
      <c r="Q21" s="35">
        <f t="shared" si="2"/>
        <v>0</v>
      </c>
      <c r="R21" s="104" t="str">
        <f>IF(ISBLANK(K21),
    "-",
    IF(ISNUMBER(K21),
        IFERROR(
            VLOOKUP(K21,'Harf Belirleme Tablosu'!E:F,2,TRUE),
            HYPERLINK("#'Dönüşüm Rehberi'!A1","Rehber için tıkla")
        ),
        IFERROR(
            VLOOKUP(K21,'Harf Belirleme Tablosu'!A:B,2,FALSE),
            HYPERLINK("#'Dönüşüm Rehberi'!A1","Rehber için tıkla")
        )
    )
)</f>
        <v>-</v>
      </c>
    </row>
    <row r="22" spans="2:18" ht="36" customHeight="1" x14ac:dyDescent="0.25">
      <c r="B22" s="22">
        <v>10</v>
      </c>
      <c r="C22" s="56"/>
      <c r="D22" s="57"/>
      <c r="E22" s="56"/>
      <c r="F22" s="56"/>
      <c r="G22" s="58"/>
      <c r="H22" s="59"/>
      <c r="I22" s="57"/>
      <c r="J22" s="56"/>
      <c r="K22" s="23"/>
      <c r="L22" s="78"/>
      <c r="M22" s="82"/>
      <c r="N22" s="24" t="str">
        <f>IF(L22="KABUL","TTTT"&amp;TEXT(COUNTIF($L$13:L22,"KABUL"),"00"),"")</f>
        <v/>
      </c>
      <c r="O22" s="25">
        <f t="shared" si="0"/>
        <v>0</v>
      </c>
      <c r="P22" s="26">
        <f t="shared" si="1"/>
        <v>0</v>
      </c>
      <c r="Q22" s="27">
        <f t="shared" si="2"/>
        <v>0</v>
      </c>
      <c r="R22" s="105" t="str">
        <f>IF(ISBLANK(K22),
    "-",
    IF(ISNUMBER(K22),
        IFERROR(
            VLOOKUP(K22,'Harf Belirleme Tablosu'!E:F,2,TRUE),
            HYPERLINK("#'Dönüşüm Rehberi'!A1","Rehber için tıkla")
        ),
        IFERROR(
            VLOOKUP(K22,'Harf Belirleme Tablosu'!A:B,2,FALSE),
            HYPERLINK("#'Dönüşüm Rehberi'!A1","Rehber için tıkla")
        )
    )
)</f>
        <v>-</v>
      </c>
    </row>
    <row r="23" spans="2:18" ht="36" customHeight="1" x14ac:dyDescent="0.25">
      <c r="B23" s="28">
        <v>11</v>
      </c>
      <c r="C23" s="29"/>
      <c r="D23" s="30"/>
      <c r="E23" s="29"/>
      <c r="F23" s="60"/>
      <c r="G23" s="31"/>
      <c r="H23" s="61"/>
      <c r="I23" s="62"/>
      <c r="J23" s="60"/>
      <c r="K23" s="29"/>
      <c r="L23" s="79"/>
      <c r="M23" s="83"/>
      <c r="N23" s="32" t="str">
        <f>IF(L23="KABUL","TTTT"&amp;TEXT(COUNTIF($L$13:L23,"KABUL"),"00"),"")</f>
        <v/>
      </c>
      <c r="O23" s="33">
        <f t="shared" si="0"/>
        <v>0</v>
      </c>
      <c r="P23" s="34">
        <f t="shared" si="1"/>
        <v>0</v>
      </c>
      <c r="Q23" s="35">
        <f t="shared" si="2"/>
        <v>0</v>
      </c>
      <c r="R23" s="104" t="str">
        <f>IF(ISBLANK(K23),
    "-",
    IF(ISNUMBER(K23),
        IFERROR(
            VLOOKUP(K23,'Harf Belirleme Tablosu'!E:F,2,TRUE),
            HYPERLINK("#'Dönüşüm Rehberi'!A1","Rehber için tıkla")
        ),
        IFERROR(
            VLOOKUP(K23,'Harf Belirleme Tablosu'!A:B,2,FALSE),
            HYPERLINK("#'Dönüşüm Rehberi'!A1","Rehber için tıkla")
        )
    )
)</f>
        <v>-</v>
      </c>
    </row>
    <row r="24" spans="2:18" ht="36" customHeight="1" x14ac:dyDescent="0.25">
      <c r="B24" s="22">
        <v>12</v>
      </c>
      <c r="C24" s="56"/>
      <c r="D24" s="57"/>
      <c r="E24" s="56"/>
      <c r="F24" s="56"/>
      <c r="G24" s="58"/>
      <c r="H24" s="59"/>
      <c r="I24" s="57"/>
      <c r="J24" s="56"/>
      <c r="K24" s="23"/>
      <c r="L24" s="78"/>
      <c r="M24" s="82"/>
      <c r="N24" s="24" t="str">
        <f>IF(L24="KABUL","TTTT"&amp;TEXT(COUNTIF($L$13:L24,"KABUL"),"00"),"")</f>
        <v/>
      </c>
      <c r="O24" s="25">
        <f t="shared" si="0"/>
        <v>0</v>
      </c>
      <c r="P24" s="26">
        <f t="shared" si="1"/>
        <v>0</v>
      </c>
      <c r="Q24" s="27">
        <f t="shared" si="2"/>
        <v>0</v>
      </c>
      <c r="R24" s="105" t="str">
        <f>IF(ISBLANK(K24),
    "-",
    IF(ISNUMBER(K24),
        IFERROR(
            VLOOKUP(K24,'Harf Belirleme Tablosu'!E:F,2,TRUE),
            HYPERLINK("#'Dönüşüm Rehberi'!A1","Rehber için tıkla")
        ),
        IFERROR(
            VLOOKUP(K24,'Harf Belirleme Tablosu'!A:B,2,FALSE),
            HYPERLINK("#'Dönüşüm Rehberi'!A1","Rehber için tıkla")
        )
    )
)</f>
        <v>-</v>
      </c>
    </row>
    <row r="25" spans="2:18" ht="36" customHeight="1" x14ac:dyDescent="0.25">
      <c r="B25" s="28">
        <v>13</v>
      </c>
      <c r="C25" s="29"/>
      <c r="D25" s="30"/>
      <c r="E25" s="29"/>
      <c r="F25" s="60"/>
      <c r="G25" s="31"/>
      <c r="H25" s="61"/>
      <c r="I25" s="62"/>
      <c r="J25" s="60"/>
      <c r="K25" s="29"/>
      <c r="L25" s="79"/>
      <c r="M25" s="83"/>
      <c r="N25" s="32" t="str">
        <f>IF(L25="KABUL","TTTT"&amp;TEXT(COUNTIF($L$13:L25,"KABUL"),"00"),"")</f>
        <v/>
      </c>
      <c r="O25" s="33">
        <f t="shared" ref="O25:O31" si="3">+I25</f>
        <v>0</v>
      </c>
      <c r="P25" s="34">
        <f t="shared" ref="P25:P31" si="4">+F25</f>
        <v>0</v>
      </c>
      <c r="Q25" s="35">
        <f t="shared" ref="Q25:Q31" si="5">+J25</f>
        <v>0</v>
      </c>
      <c r="R25" s="104" t="str">
        <f>IF(ISBLANK(K25),
    "-",
    IF(ISNUMBER(K25),
        IFERROR(
            VLOOKUP(K25,'Harf Belirleme Tablosu'!E:F,2,TRUE),
            HYPERLINK("#'Dönüşüm Rehberi'!A1","Rehber için tıkla")
        ),
        IFERROR(
            VLOOKUP(K25,'Harf Belirleme Tablosu'!A:B,2,FALSE),
            HYPERLINK("#'Dönüşüm Rehberi'!A1","Rehber için tıkla")
        )
    )
)</f>
        <v>-</v>
      </c>
    </row>
    <row r="26" spans="2:18" ht="36" customHeight="1" x14ac:dyDescent="0.25">
      <c r="B26" s="22">
        <v>14</v>
      </c>
      <c r="C26" s="56"/>
      <c r="D26" s="57"/>
      <c r="E26" s="56"/>
      <c r="F26" s="56"/>
      <c r="G26" s="58"/>
      <c r="H26" s="59"/>
      <c r="I26" s="57"/>
      <c r="J26" s="56"/>
      <c r="K26" s="23"/>
      <c r="L26" s="78"/>
      <c r="M26" s="82"/>
      <c r="N26" s="24" t="str">
        <f>IF(L26="KABUL","TTTT"&amp;TEXT(COUNTIF($L$13:L26,"KABUL"),"00"),"")</f>
        <v/>
      </c>
      <c r="O26" s="25">
        <f t="shared" si="3"/>
        <v>0</v>
      </c>
      <c r="P26" s="26">
        <f t="shared" si="4"/>
        <v>0</v>
      </c>
      <c r="Q26" s="27">
        <f t="shared" si="5"/>
        <v>0</v>
      </c>
      <c r="R26" s="105" t="str">
        <f>IF(ISBLANK(K26),
    "-",
    IF(ISNUMBER(K26),
        IFERROR(
            VLOOKUP(K26,'Harf Belirleme Tablosu'!E:F,2,TRUE),
            HYPERLINK("#'Dönüşüm Rehberi'!A1","Rehber için tıkla")
        ),
        IFERROR(
            VLOOKUP(K26,'Harf Belirleme Tablosu'!A:B,2,FALSE),
            HYPERLINK("#'Dönüşüm Rehberi'!A1","Rehber için tıkla")
        )
    )
)</f>
        <v>-</v>
      </c>
    </row>
    <row r="27" spans="2:18" ht="36" customHeight="1" x14ac:dyDescent="0.25">
      <c r="B27" s="28">
        <v>15</v>
      </c>
      <c r="C27" s="29"/>
      <c r="D27" s="30"/>
      <c r="E27" s="29"/>
      <c r="F27" s="60"/>
      <c r="G27" s="31"/>
      <c r="H27" s="61"/>
      <c r="I27" s="62"/>
      <c r="J27" s="60"/>
      <c r="K27" s="29"/>
      <c r="L27" s="79"/>
      <c r="M27" s="83"/>
      <c r="N27" s="32" t="str">
        <f>IF(L27="KABUL","TTTT"&amp;TEXT(COUNTIF($L$13:L27,"KABUL"),"00"),"")</f>
        <v/>
      </c>
      <c r="O27" s="33">
        <f t="shared" si="3"/>
        <v>0</v>
      </c>
      <c r="P27" s="34">
        <f t="shared" si="4"/>
        <v>0</v>
      </c>
      <c r="Q27" s="35">
        <f t="shared" si="5"/>
        <v>0</v>
      </c>
      <c r="R27" s="104" t="str">
        <f>IF(ISBLANK(K27),
    "-",
    IF(ISNUMBER(K27),
        IFERROR(
            VLOOKUP(K27,'Harf Belirleme Tablosu'!E:F,2,TRUE),
            HYPERLINK("#'Dönüşüm Rehberi'!A1","Rehber için tıkla")
        ),
        IFERROR(
            VLOOKUP(K27,'Harf Belirleme Tablosu'!A:B,2,FALSE),
            HYPERLINK("#'Dönüşüm Rehberi'!A1","Rehber için tıkla")
        )
    )
)</f>
        <v>-</v>
      </c>
    </row>
    <row r="28" spans="2:18" ht="36" customHeight="1" x14ac:dyDescent="0.25">
      <c r="B28" s="22">
        <v>16</v>
      </c>
      <c r="C28" s="56"/>
      <c r="D28" s="57"/>
      <c r="E28" s="56"/>
      <c r="F28" s="56"/>
      <c r="G28" s="58"/>
      <c r="H28" s="59"/>
      <c r="I28" s="57"/>
      <c r="J28" s="56"/>
      <c r="K28" s="23"/>
      <c r="L28" s="78"/>
      <c r="M28" s="82"/>
      <c r="N28" s="24" t="str">
        <f>IF(L28="KABUL","TTTT"&amp;TEXT(COUNTIF($L$13:L28,"KABUL"),"00"),"")</f>
        <v/>
      </c>
      <c r="O28" s="25">
        <f t="shared" si="3"/>
        <v>0</v>
      </c>
      <c r="P28" s="26">
        <f t="shared" si="4"/>
        <v>0</v>
      </c>
      <c r="Q28" s="27">
        <f t="shared" si="5"/>
        <v>0</v>
      </c>
      <c r="R28" s="105" t="str">
        <f>IF(ISBLANK(K28),
    "-",
    IF(ISNUMBER(K28),
        IFERROR(
            VLOOKUP(K28,'Harf Belirleme Tablosu'!E:F,2,TRUE),
            HYPERLINK("#'Dönüşüm Rehberi'!A1","Rehber için tıkla")
        ),
        IFERROR(
            VLOOKUP(K28,'Harf Belirleme Tablosu'!A:B,2,FALSE),
            HYPERLINK("#'Dönüşüm Rehberi'!A1","Rehber için tıkla")
        )
    )
)</f>
        <v>-</v>
      </c>
    </row>
    <row r="29" spans="2:18" ht="36" customHeight="1" x14ac:dyDescent="0.25">
      <c r="B29" s="28">
        <v>17</v>
      </c>
      <c r="C29" s="29"/>
      <c r="D29" s="30"/>
      <c r="E29" s="29"/>
      <c r="F29" s="60"/>
      <c r="G29" s="31"/>
      <c r="H29" s="61"/>
      <c r="I29" s="62"/>
      <c r="J29" s="60"/>
      <c r="K29" s="29"/>
      <c r="L29" s="79"/>
      <c r="M29" s="83"/>
      <c r="N29" s="32" t="str">
        <f>IF(L29="KABUL","TTTT"&amp;TEXT(COUNTIF($L$13:L29,"KABUL"),"00"),"")</f>
        <v/>
      </c>
      <c r="O29" s="33">
        <f t="shared" si="3"/>
        <v>0</v>
      </c>
      <c r="P29" s="34">
        <f t="shared" si="4"/>
        <v>0</v>
      </c>
      <c r="Q29" s="35">
        <f t="shared" si="5"/>
        <v>0</v>
      </c>
      <c r="R29" s="104" t="str">
        <f>IF(ISBLANK(K29),
    "-",
    IF(ISNUMBER(K29),
        IFERROR(
            VLOOKUP(K29,'Harf Belirleme Tablosu'!E:F,2,TRUE),
            HYPERLINK("#'Dönüşüm Rehberi'!A1","Rehber için tıkla")
        ),
        IFERROR(
            VLOOKUP(K29,'Harf Belirleme Tablosu'!A:B,2,FALSE),
            HYPERLINK("#'Dönüşüm Rehberi'!A1","Rehber için tıkla")
        )
    )
)</f>
        <v>-</v>
      </c>
    </row>
    <row r="30" spans="2:18" ht="36" customHeight="1" x14ac:dyDescent="0.25">
      <c r="B30" s="22">
        <v>18</v>
      </c>
      <c r="C30" s="56"/>
      <c r="D30" s="57"/>
      <c r="E30" s="56"/>
      <c r="F30" s="56"/>
      <c r="G30" s="58"/>
      <c r="H30" s="59"/>
      <c r="I30" s="57"/>
      <c r="J30" s="56"/>
      <c r="K30" s="23"/>
      <c r="L30" s="78"/>
      <c r="M30" s="82"/>
      <c r="N30" s="24" t="str">
        <f>IF(L30="KABUL","TTTT"&amp;TEXT(COUNTIF($L$13:L30,"KABUL"),"00"),"")</f>
        <v/>
      </c>
      <c r="O30" s="25">
        <f t="shared" si="3"/>
        <v>0</v>
      </c>
      <c r="P30" s="26">
        <f t="shared" si="4"/>
        <v>0</v>
      </c>
      <c r="Q30" s="27">
        <f t="shared" si="5"/>
        <v>0</v>
      </c>
      <c r="R30" s="105" t="str">
        <f>IF(ISBLANK(K30),
    "-",
    IF(ISNUMBER(K30),
        IFERROR(
            VLOOKUP(K30,'Harf Belirleme Tablosu'!E:F,2,TRUE),
            HYPERLINK("#'Dönüşüm Rehberi'!A1","Rehber için tıkla")
        ),
        IFERROR(
            VLOOKUP(K30,'Harf Belirleme Tablosu'!A:B,2,FALSE),
            HYPERLINK("#'Dönüşüm Rehberi'!A1","Rehber için tıkla")
        )
    )
)</f>
        <v>-</v>
      </c>
    </row>
    <row r="31" spans="2:18" ht="36" customHeight="1" x14ac:dyDescent="0.25">
      <c r="B31" s="28">
        <v>19</v>
      </c>
      <c r="C31" s="29"/>
      <c r="D31" s="30"/>
      <c r="E31" s="29"/>
      <c r="F31" s="60"/>
      <c r="G31" s="31"/>
      <c r="H31" s="61"/>
      <c r="I31" s="62"/>
      <c r="J31" s="60"/>
      <c r="K31" s="29"/>
      <c r="L31" s="79"/>
      <c r="M31" s="83"/>
      <c r="N31" s="32" t="str">
        <f>IF(L31="KABUL","TTTT"&amp;TEXT(COUNTIF($L$13:L31,"KABUL"),"00"),"")</f>
        <v/>
      </c>
      <c r="O31" s="33">
        <f t="shared" si="3"/>
        <v>0</v>
      </c>
      <c r="P31" s="34">
        <f t="shared" si="4"/>
        <v>0</v>
      </c>
      <c r="Q31" s="35">
        <f t="shared" si="5"/>
        <v>0</v>
      </c>
      <c r="R31" s="104" t="str">
        <f>IF(ISBLANK(K31),
    "-",
    IF(ISNUMBER(K31),
        IFERROR(
            VLOOKUP(K31,'Harf Belirleme Tablosu'!E:F,2,TRUE),
            HYPERLINK("#'Dönüşüm Rehberi'!A1","Rehber için tıkla")
        ),
        IFERROR(
            VLOOKUP(K31,'Harf Belirleme Tablosu'!A:B,2,FALSE),
            HYPERLINK("#'Dönüşüm Rehberi'!A1","Rehber için tıkla")
        )
    )
)</f>
        <v>-</v>
      </c>
    </row>
    <row r="32" spans="2:18" ht="36" customHeight="1" thickBot="1" x14ac:dyDescent="0.3">
      <c r="B32" s="42">
        <v>20</v>
      </c>
      <c r="C32" s="63"/>
      <c r="D32" s="64"/>
      <c r="E32" s="63"/>
      <c r="F32" s="63"/>
      <c r="G32" s="65"/>
      <c r="H32" s="66"/>
      <c r="I32" s="64"/>
      <c r="J32" s="63"/>
      <c r="K32" s="43"/>
      <c r="L32" s="80"/>
      <c r="M32" s="84"/>
      <c r="N32" s="44" t="str">
        <f>IF(L32="KABUL","TTTT"&amp;TEXT(COUNTIF($L$13:L32,"KABUL"),"00"),"")</f>
        <v/>
      </c>
      <c r="O32" s="45">
        <f t="shared" ref="O32" si="6">+I32</f>
        <v>0</v>
      </c>
      <c r="P32" s="46">
        <f t="shared" ref="P32" si="7">+F32</f>
        <v>0</v>
      </c>
      <c r="Q32" s="47">
        <f t="shared" ref="Q32" si="8">+J32</f>
        <v>0</v>
      </c>
      <c r="R32" s="106" t="str">
        <f>IF(ISBLANK(K32),
    "-",
    IF(ISNUMBER(K32),
        IFERROR(
            VLOOKUP(K32,'Harf Belirleme Tablosu'!E:F,2,TRUE),
            HYPERLINK("#'Dönüşüm Rehberi'!A1","Rehber için tıkla")
        ),
        IFERROR(
            VLOOKUP(K32,'Harf Belirleme Tablosu'!A:B,2,FALSE),
            HYPERLINK("#'Dönüşüm Rehberi'!A1","Rehber için tıkla")
        )
    )
)</f>
        <v>-</v>
      </c>
    </row>
    <row r="33" spans="2:19" s="4" customFormat="1" ht="27.75" customHeight="1" thickBot="1" x14ac:dyDescent="0.35">
      <c r="B33" s="141" t="s">
        <v>13</v>
      </c>
      <c r="C33" s="142"/>
      <c r="D33" s="142"/>
      <c r="E33" s="142"/>
      <c r="F33" s="143"/>
      <c r="G33" s="48">
        <f>+SUM(G13:G30)</f>
        <v>0</v>
      </c>
      <c r="H33" s="144" t="s">
        <v>13</v>
      </c>
      <c r="I33" s="143"/>
      <c r="J33" s="49">
        <f>+SUM(J13:J30)</f>
        <v>0</v>
      </c>
      <c r="K33" s="145"/>
      <c r="L33" s="146"/>
      <c r="M33" s="147"/>
      <c r="N33" s="144" t="s">
        <v>13</v>
      </c>
      <c r="O33" s="142"/>
      <c r="P33" s="143"/>
      <c r="Q33" s="50">
        <f>+SUM(Q13:Q30)</f>
        <v>0</v>
      </c>
      <c r="R33" s="51"/>
    </row>
    <row r="34" spans="2:19" ht="19.5" customHeight="1" x14ac:dyDescent="0.25">
      <c r="B34" s="67"/>
      <c r="C34" s="151"/>
      <c r="D34" s="68"/>
      <c r="E34" s="68"/>
      <c r="F34" s="68"/>
      <c r="G34" s="68"/>
      <c r="H34" s="69"/>
      <c r="I34" s="131" t="s">
        <v>39</v>
      </c>
      <c r="J34" s="132"/>
      <c r="K34" s="132"/>
      <c r="L34" s="132"/>
      <c r="M34" s="132"/>
      <c r="N34" s="136" t="s">
        <v>38</v>
      </c>
      <c r="O34" s="132"/>
      <c r="P34" s="132"/>
      <c r="Q34" s="132"/>
      <c r="R34" s="137"/>
    </row>
    <row r="35" spans="2:19" ht="19.5" customHeight="1" x14ac:dyDescent="0.25">
      <c r="B35" s="75" t="s">
        <v>43</v>
      </c>
      <c r="C35" s="152" t="s">
        <v>44</v>
      </c>
      <c r="D35" s="152"/>
      <c r="E35" s="152"/>
      <c r="F35" s="152"/>
      <c r="G35" s="152"/>
      <c r="H35" s="70"/>
      <c r="I35" s="133"/>
      <c r="J35" s="153"/>
      <c r="K35" s="153"/>
      <c r="L35" s="153"/>
      <c r="M35" s="153"/>
      <c r="N35" s="153"/>
      <c r="O35" s="153"/>
      <c r="P35" s="153"/>
      <c r="Q35" s="153"/>
      <c r="R35" s="138"/>
    </row>
    <row r="36" spans="2:19" s="5" customFormat="1" ht="19.5" customHeight="1" x14ac:dyDescent="0.25">
      <c r="B36" s="75" t="s">
        <v>43</v>
      </c>
      <c r="C36" s="152" t="s">
        <v>41</v>
      </c>
      <c r="D36" s="154"/>
      <c r="E36" s="154"/>
      <c r="F36" s="154"/>
      <c r="G36" s="154"/>
      <c r="H36" s="71"/>
      <c r="I36" s="133"/>
      <c r="J36" s="153"/>
      <c r="K36" s="153"/>
      <c r="L36" s="153"/>
      <c r="M36" s="153"/>
      <c r="N36" s="153"/>
      <c r="O36" s="153"/>
      <c r="P36" s="153"/>
      <c r="Q36" s="153"/>
      <c r="R36" s="138"/>
    </row>
    <row r="37" spans="2:19" s="5" customFormat="1" ht="19.5" customHeight="1" x14ac:dyDescent="0.25">
      <c r="B37" s="75" t="s">
        <v>43</v>
      </c>
      <c r="C37" s="154" t="s">
        <v>45</v>
      </c>
      <c r="D37" s="154"/>
      <c r="E37" s="154"/>
      <c r="F37" s="154"/>
      <c r="G37" s="154"/>
      <c r="H37" s="71"/>
      <c r="I37" s="133"/>
      <c r="J37" s="153"/>
      <c r="K37" s="153"/>
      <c r="L37" s="153"/>
      <c r="M37" s="153"/>
      <c r="N37" s="153"/>
      <c r="O37" s="153"/>
      <c r="P37" s="153"/>
      <c r="Q37" s="153"/>
      <c r="R37" s="138"/>
      <c r="S37" s="3"/>
    </row>
    <row r="38" spans="2:19" s="5" customFormat="1" ht="18.75" customHeight="1" x14ac:dyDescent="0.25">
      <c r="B38" s="75" t="s">
        <v>43</v>
      </c>
      <c r="C38" s="155" t="s">
        <v>42</v>
      </c>
      <c r="D38" s="155"/>
      <c r="E38" s="155"/>
      <c r="F38" s="155"/>
      <c r="G38" s="155"/>
      <c r="H38" s="140"/>
      <c r="I38" s="133"/>
      <c r="J38" s="153"/>
      <c r="K38" s="153"/>
      <c r="L38" s="153"/>
      <c r="M38" s="153"/>
      <c r="N38" s="153"/>
      <c r="O38" s="153"/>
      <c r="P38" s="153"/>
      <c r="Q38" s="153"/>
      <c r="R38" s="138"/>
    </row>
    <row r="39" spans="2:19" ht="15.75" x14ac:dyDescent="0.25">
      <c r="B39" s="36"/>
      <c r="C39" s="155"/>
      <c r="D39" s="155"/>
      <c r="E39" s="155"/>
      <c r="F39" s="155"/>
      <c r="G39" s="155"/>
      <c r="H39" s="140"/>
      <c r="I39" s="133"/>
      <c r="J39" s="153"/>
      <c r="K39" s="153"/>
      <c r="L39" s="153"/>
      <c r="M39" s="153"/>
      <c r="N39" s="153"/>
      <c r="O39" s="153"/>
      <c r="P39" s="153"/>
      <c r="Q39" s="153"/>
      <c r="R39" s="138"/>
    </row>
    <row r="40" spans="2:19" ht="23.25" x14ac:dyDescent="0.25">
      <c r="B40" s="75" t="s">
        <v>43</v>
      </c>
      <c r="C40" s="154" t="s">
        <v>75</v>
      </c>
      <c r="D40" s="156"/>
      <c r="E40" s="157"/>
      <c r="F40" s="158"/>
      <c r="G40" s="159"/>
      <c r="H40" s="72"/>
      <c r="I40" s="133"/>
      <c r="J40" s="153"/>
      <c r="K40" s="153"/>
      <c r="L40" s="153"/>
      <c r="M40" s="153"/>
      <c r="N40" s="153"/>
      <c r="O40" s="153"/>
      <c r="P40" s="153"/>
      <c r="Q40" s="153"/>
      <c r="R40" s="138"/>
    </row>
    <row r="41" spans="2:19" ht="15.75" x14ac:dyDescent="0.25">
      <c r="B41" s="37"/>
      <c r="C41" s="159"/>
      <c r="D41" s="157"/>
      <c r="E41" s="160"/>
      <c r="F41" s="161"/>
      <c r="G41" s="162"/>
      <c r="H41" s="73"/>
      <c r="I41" s="133"/>
      <c r="J41" s="153"/>
      <c r="K41" s="153"/>
      <c r="L41" s="153"/>
      <c r="M41" s="153"/>
      <c r="N41" s="153"/>
      <c r="O41" s="153"/>
      <c r="P41" s="153"/>
      <c r="Q41" s="153"/>
      <c r="R41" s="138"/>
    </row>
    <row r="42" spans="2:19" ht="15.75" x14ac:dyDescent="0.25">
      <c r="B42" s="37"/>
      <c r="C42" s="159"/>
      <c r="D42" s="160"/>
      <c r="E42" s="162"/>
      <c r="F42" s="161"/>
      <c r="G42" s="162"/>
      <c r="H42" s="73"/>
      <c r="I42" s="133"/>
      <c r="J42" s="153"/>
      <c r="K42" s="153"/>
      <c r="L42" s="153"/>
      <c r="M42" s="153"/>
      <c r="N42" s="153"/>
      <c r="O42" s="153"/>
      <c r="P42" s="153"/>
      <c r="Q42" s="153"/>
      <c r="R42" s="138"/>
    </row>
    <row r="43" spans="2:19" ht="15.75" x14ac:dyDescent="0.25">
      <c r="B43" s="37"/>
      <c r="C43" s="159"/>
      <c r="D43" s="163"/>
      <c r="E43" s="162"/>
      <c r="F43" s="161"/>
      <c r="G43" s="162"/>
      <c r="H43" s="73"/>
      <c r="I43" s="133"/>
      <c r="J43" s="153"/>
      <c r="K43" s="153"/>
      <c r="L43" s="153"/>
      <c r="M43" s="153"/>
      <c r="N43" s="153"/>
      <c r="O43" s="153"/>
      <c r="P43" s="153"/>
      <c r="Q43" s="153"/>
      <c r="R43" s="138"/>
    </row>
    <row r="44" spans="2:19" ht="15.75" x14ac:dyDescent="0.25">
      <c r="B44" s="37"/>
      <c r="C44" s="159"/>
      <c r="D44" s="156"/>
      <c r="E44" s="159"/>
      <c r="F44" s="158"/>
      <c r="G44" s="159"/>
      <c r="H44" s="72"/>
      <c r="I44" s="133"/>
      <c r="J44" s="153"/>
      <c r="K44" s="153"/>
      <c r="L44" s="153"/>
      <c r="M44" s="153"/>
      <c r="N44" s="153"/>
      <c r="O44" s="153"/>
      <c r="P44" s="153"/>
      <c r="Q44" s="153"/>
      <c r="R44" s="138"/>
    </row>
    <row r="45" spans="2:19" ht="16.5" thickBot="1" x14ac:dyDescent="0.3">
      <c r="B45" s="38"/>
      <c r="C45" s="39"/>
      <c r="D45" s="40"/>
      <c r="E45" s="39"/>
      <c r="F45" s="41"/>
      <c r="G45" s="39"/>
      <c r="H45" s="74"/>
      <c r="I45" s="134"/>
      <c r="J45" s="135"/>
      <c r="K45" s="135"/>
      <c r="L45" s="135"/>
      <c r="M45" s="135"/>
      <c r="N45" s="135"/>
      <c r="O45" s="135"/>
      <c r="P45" s="135"/>
      <c r="Q45" s="135"/>
      <c r="R45" s="139"/>
    </row>
    <row r="46" spans="2:19" ht="29.25" customHeight="1" thickTop="1" x14ac:dyDescent="0.25">
      <c r="B46" s="170" t="s">
        <v>40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2"/>
    </row>
    <row r="47" spans="2:19" ht="29.25" customHeight="1" thickBot="1" x14ac:dyDescent="0.3">
      <c r="B47" s="173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5"/>
    </row>
    <row r="48" spans="2:19" ht="15.75" thickTop="1" x14ac:dyDescent="0.25">
      <c r="C48"/>
    </row>
    <row r="49" spans="2:25" x14ac:dyDescent="0.25">
      <c r="B49" s="2"/>
      <c r="C49"/>
    </row>
    <row r="50" spans="2:25" x14ac:dyDescent="0.25">
      <c r="C50"/>
    </row>
    <row r="51" spans="2:25" x14ac:dyDescent="0.25">
      <c r="C51"/>
    </row>
    <row r="52" spans="2:25" x14ac:dyDescent="0.25">
      <c r="C52"/>
    </row>
    <row r="53" spans="2:25" x14ac:dyDescent="0.25">
      <c r="C53"/>
    </row>
    <row r="54" spans="2:25" x14ac:dyDescent="0.25">
      <c r="C54"/>
    </row>
    <row r="55" spans="2:25" x14ac:dyDescent="0.25">
      <c r="C55"/>
    </row>
    <row r="56" spans="2:25" x14ac:dyDescent="0.25">
      <c r="C56"/>
    </row>
    <row r="57" spans="2:25" x14ac:dyDescent="0.25">
      <c r="C57"/>
    </row>
    <row r="58" spans="2:25" x14ac:dyDescent="0.25">
      <c r="C58"/>
    </row>
    <row r="59" spans="2:25" ht="18.75" x14ac:dyDescent="0.25">
      <c r="C59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2:25" x14ac:dyDescent="0.25">
      <c r="C60"/>
    </row>
    <row r="61" spans="2:25" x14ac:dyDescent="0.25">
      <c r="C61"/>
    </row>
    <row r="62" spans="2:25" x14ac:dyDescent="0.25">
      <c r="C62"/>
    </row>
    <row r="63" spans="2:25" x14ac:dyDescent="0.25">
      <c r="C63"/>
    </row>
    <row r="64" spans="2:25" s="2" customFormat="1" x14ac:dyDescent="0.25">
      <c r="B64" s="1"/>
      <c r="C64"/>
      <c r="E64"/>
      <c r="F64" s="1"/>
      <c r="G64"/>
      <c r="H64"/>
      <c r="I64"/>
      <c r="J64"/>
      <c r="K64" s="1"/>
      <c r="L64" s="1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2:25" s="2" customFormat="1" x14ac:dyDescent="0.25">
      <c r="B65" s="1"/>
      <c r="C65"/>
      <c r="E65"/>
      <c r="F65" s="1"/>
      <c r="G65"/>
      <c r="H65"/>
      <c r="I65"/>
      <c r="J65"/>
      <c r="K65" s="1"/>
      <c r="L65" s="1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2:25" s="2" customFormat="1" x14ac:dyDescent="0.25">
      <c r="B66" s="1"/>
      <c r="C66"/>
      <c r="E66"/>
      <c r="F66" s="1"/>
      <c r="G66"/>
      <c r="H66"/>
      <c r="I66"/>
      <c r="J66"/>
      <c r="K66" s="1"/>
      <c r="L66" s="1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2:25" s="2" customFormat="1" x14ac:dyDescent="0.25">
      <c r="B67" s="1"/>
      <c r="C67"/>
      <c r="E67"/>
      <c r="F67" s="1"/>
      <c r="G67"/>
      <c r="H67"/>
      <c r="I67"/>
      <c r="J67"/>
      <c r="K67" s="1"/>
      <c r="L67" s="1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2:25" s="2" customFormat="1" x14ac:dyDescent="0.25">
      <c r="B68" s="1"/>
      <c r="C68"/>
      <c r="E68"/>
      <c r="F68" s="1"/>
      <c r="G68"/>
      <c r="H68"/>
      <c r="I68"/>
      <c r="J68"/>
      <c r="K68" s="1"/>
      <c r="L68" s="1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2:25" s="2" customFormat="1" x14ac:dyDescent="0.25">
      <c r="B69" s="1"/>
      <c r="C69"/>
      <c r="E69"/>
      <c r="F69" s="1"/>
      <c r="G69"/>
      <c r="H69"/>
      <c r="I69"/>
      <c r="J69"/>
      <c r="K69" s="1"/>
      <c r="L69" s="1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2:25" s="2" customFormat="1" x14ac:dyDescent="0.25">
      <c r="B70" s="1"/>
      <c r="C70"/>
      <c r="E70"/>
      <c r="F70" s="1"/>
      <c r="G70"/>
      <c r="H70"/>
      <c r="I70"/>
      <c r="J70"/>
      <c r="K70" s="1"/>
      <c r="L70" s="1"/>
      <c r="M70"/>
      <c r="N70"/>
      <c r="O70"/>
      <c r="P70"/>
      <c r="Q70"/>
      <c r="R70"/>
      <c r="S70"/>
      <c r="T70"/>
      <c r="U70"/>
      <c r="V70"/>
      <c r="W70"/>
      <c r="X70"/>
      <c r="Y70"/>
    </row>
  </sheetData>
  <mergeCells count="28">
    <mergeCell ref="B2:R2"/>
    <mergeCell ref="H11:M11"/>
    <mergeCell ref="H9:R9"/>
    <mergeCell ref="H10:R10"/>
    <mergeCell ref="N11:R11"/>
    <mergeCell ref="I34:M45"/>
    <mergeCell ref="N34:R45"/>
    <mergeCell ref="C38:H39"/>
    <mergeCell ref="B33:F33"/>
    <mergeCell ref="H33:I33"/>
    <mergeCell ref="N33:P33"/>
    <mergeCell ref="K33:M33"/>
    <mergeCell ref="B46:R47"/>
    <mergeCell ref="B8:G8"/>
    <mergeCell ref="B3:R3"/>
    <mergeCell ref="B4:G4"/>
    <mergeCell ref="B5:G5"/>
    <mergeCell ref="B6:G6"/>
    <mergeCell ref="B7:G7"/>
    <mergeCell ref="H4:R4"/>
    <mergeCell ref="H5:R5"/>
    <mergeCell ref="H6:R6"/>
    <mergeCell ref="H7:R7"/>
    <mergeCell ref="H8:R8"/>
    <mergeCell ref="B9:G9"/>
    <mergeCell ref="B10:G10"/>
    <mergeCell ref="B11:B12"/>
    <mergeCell ref="C11:G11"/>
  </mergeCells>
  <printOptions horizontalCentered="1" verticalCentered="1"/>
  <pageMargins left="0.11811023622047245" right="0.11811023622047245" top="0.11811023622047245" bottom="0.11811023622047245" header="0" footer="0"/>
  <pageSetup paperSize="9" scale="3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D4BB8B-047D-423E-8642-DBA2E433BDF2}">
          <x14:formula1>
            <xm:f>'Harf Belirleme Tablosu'!$I$1:$I$3</xm:f>
          </x14:formula1>
          <xm:sqref>L13:L32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D4CC-3F82-45FB-BB63-2F438051CBF1}">
  <sheetPr>
    <tabColor rgb="FFFFC000"/>
    <pageSetUpPr fitToPage="1"/>
  </sheetPr>
  <dimension ref="A1:F11"/>
  <sheetViews>
    <sheetView showGridLines="0" topLeftCell="A3" zoomScale="47" zoomScaleNormal="60" workbookViewId="0">
      <selection activeCell="G8" sqref="G8"/>
    </sheetView>
  </sheetViews>
  <sheetFormatPr defaultColWidth="53.7109375" defaultRowHeight="24" x14ac:dyDescent="0.4"/>
  <cols>
    <col min="1" max="1" width="12" style="103" bestFit="1" customWidth="1"/>
    <col min="2" max="2" width="138.42578125" style="103" bestFit="1" customWidth="1"/>
    <col min="3" max="3" width="25.42578125" style="103" bestFit="1" customWidth="1"/>
    <col min="4" max="5" width="45.140625" style="103" bestFit="1" customWidth="1"/>
    <col min="6" max="6" width="75.7109375" style="103" bestFit="1" customWidth="1"/>
  </cols>
  <sheetData>
    <row r="1" spans="1:6" ht="77.25" customHeight="1" thickBot="1" x14ac:dyDescent="0.3">
      <c r="A1" s="148" t="s">
        <v>68</v>
      </c>
      <c r="B1" s="149"/>
      <c r="C1" s="149"/>
      <c r="D1" s="149"/>
      <c r="E1" s="149"/>
      <c r="F1" s="150"/>
    </row>
    <row r="2" spans="1:6" ht="53.1" customHeight="1" x14ac:dyDescent="0.25">
      <c r="A2" s="85" t="s">
        <v>60</v>
      </c>
      <c r="B2" s="86" t="s">
        <v>61</v>
      </c>
      <c r="C2" s="86" t="s">
        <v>47</v>
      </c>
      <c r="D2" s="86" t="s">
        <v>73</v>
      </c>
      <c r="E2" s="86" t="s">
        <v>74</v>
      </c>
      <c r="F2" s="87" t="s">
        <v>62</v>
      </c>
    </row>
    <row r="3" spans="1:6" ht="128.1" customHeight="1" x14ac:dyDescent="0.25">
      <c r="A3" s="88" t="s">
        <v>63</v>
      </c>
      <c r="B3" s="89" t="s">
        <v>77</v>
      </c>
      <c r="C3" s="90" t="s">
        <v>76</v>
      </c>
      <c r="D3" s="89" t="s">
        <v>46</v>
      </c>
      <c r="E3" s="91" t="s">
        <v>55</v>
      </c>
      <c r="F3" s="92" t="s">
        <v>86</v>
      </c>
    </row>
    <row r="4" spans="1:6" ht="128.1" customHeight="1" x14ac:dyDescent="0.25">
      <c r="A4" s="88" t="s">
        <v>64</v>
      </c>
      <c r="B4" s="89" t="s">
        <v>80</v>
      </c>
      <c r="C4" s="90" t="s">
        <v>54</v>
      </c>
      <c r="D4" s="91" t="s">
        <v>55</v>
      </c>
      <c r="E4" s="89" t="s">
        <v>50</v>
      </c>
      <c r="F4" s="92" t="s">
        <v>86</v>
      </c>
    </row>
    <row r="5" spans="1:6" ht="128.1" customHeight="1" x14ac:dyDescent="0.25">
      <c r="A5" s="88" t="s">
        <v>49</v>
      </c>
      <c r="B5" s="89" t="s">
        <v>82</v>
      </c>
      <c r="C5" s="90" t="s">
        <v>54</v>
      </c>
      <c r="D5" s="89" t="s">
        <v>50</v>
      </c>
      <c r="E5" s="91" t="s">
        <v>55</v>
      </c>
      <c r="F5" s="92" t="s">
        <v>86</v>
      </c>
    </row>
    <row r="6" spans="1:6" ht="128.1" customHeight="1" x14ac:dyDescent="0.25">
      <c r="A6" s="88" t="s">
        <v>52</v>
      </c>
      <c r="B6" s="89" t="s">
        <v>81</v>
      </c>
      <c r="C6" s="90" t="s">
        <v>54</v>
      </c>
      <c r="D6" s="89" t="s">
        <v>55</v>
      </c>
      <c r="E6" s="91" t="s">
        <v>50</v>
      </c>
      <c r="F6" s="92" t="s">
        <v>88</v>
      </c>
    </row>
    <row r="7" spans="1:6" ht="128.1" customHeight="1" x14ac:dyDescent="0.25">
      <c r="A7" s="88" t="s">
        <v>53</v>
      </c>
      <c r="B7" s="89" t="s">
        <v>83</v>
      </c>
      <c r="C7" s="90" t="s">
        <v>51</v>
      </c>
      <c r="D7" s="89" t="s">
        <v>50</v>
      </c>
      <c r="E7" s="91" t="s">
        <v>55</v>
      </c>
      <c r="F7" s="92" t="s">
        <v>57</v>
      </c>
    </row>
    <row r="8" spans="1:6" ht="128.1" customHeight="1" x14ac:dyDescent="0.25">
      <c r="A8" s="88" t="s">
        <v>56</v>
      </c>
      <c r="B8" s="89" t="s">
        <v>84</v>
      </c>
      <c r="C8" s="90" t="s">
        <v>59</v>
      </c>
      <c r="D8" s="91" t="s">
        <v>55</v>
      </c>
      <c r="E8" s="89" t="s">
        <v>48</v>
      </c>
      <c r="F8" s="92" t="s">
        <v>57</v>
      </c>
    </row>
    <row r="9" spans="1:6" ht="128.1" customHeight="1" x14ac:dyDescent="0.25">
      <c r="A9" s="88" t="s">
        <v>58</v>
      </c>
      <c r="B9" s="89" t="s">
        <v>65</v>
      </c>
      <c r="C9" s="90" t="s">
        <v>54</v>
      </c>
      <c r="D9" s="89" t="s">
        <v>48</v>
      </c>
      <c r="E9" s="91" t="s">
        <v>67</v>
      </c>
      <c r="F9" s="92" t="s">
        <v>57</v>
      </c>
    </row>
    <row r="10" spans="1:6" ht="128.1" customHeight="1" x14ac:dyDescent="0.25">
      <c r="A10" s="93" t="s">
        <v>78</v>
      </c>
      <c r="B10" s="94" t="s">
        <v>66</v>
      </c>
      <c r="C10" s="95" t="s">
        <v>51</v>
      </c>
      <c r="D10" s="94" t="s">
        <v>67</v>
      </c>
      <c r="E10" s="96" t="s">
        <v>57</v>
      </c>
      <c r="F10" s="97" t="s">
        <v>57</v>
      </c>
    </row>
    <row r="11" spans="1:6" ht="128.1" customHeight="1" thickBot="1" x14ac:dyDescent="0.3">
      <c r="A11" s="98" t="s">
        <v>79</v>
      </c>
      <c r="B11" s="99" t="s">
        <v>85</v>
      </c>
      <c r="C11" s="100" t="s">
        <v>51</v>
      </c>
      <c r="D11" s="99" t="s">
        <v>50</v>
      </c>
      <c r="E11" s="101" t="s">
        <v>55</v>
      </c>
      <c r="F11" s="102" t="s">
        <v>87</v>
      </c>
    </row>
  </sheetData>
  <mergeCells count="1">
    <mergeCell ref="A1:F1"/>
  </mergeCells>
  <pageMargins left="0.25" right="0.25" top="0.75" bottom="0.75" header="0.3" footer="0.3"/>
  <pageSetup paperSize="9" scale="3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E44D-06C8-4372-A8A7-DC113C7445DA}">
  <sheetPr>
    <tabColor rgb="FF00B0F0"/>
  </sheetPr>
  <dimension ref="A1"/>
  <sheetViews>
    <sheetView workbookViewId="0">
      <selection activeCell="T49" sqref="T49"/>
    </sheetView>
  </sheetViews>
  <sheetFormatPr defaultColWidth="9.140625" defaultRowHeight="15" x14ac:dyDescent="0.25"/>
  <cols>
    <col min="1" max="16384" width="9.140625" style="7"/>
  </cols>
  <sheetData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DA52-CE58-4025-A4E6-FE2741E2B1E2}">
  <dimension ref="A1:I12"/>
  <sheetViews>
    <sheetView workbookViewId="0">
      <selection activeCell="E1" sqref="E1:F12"/>
    </sheetView>
  </sheetViews>
  <sheetFormatPr defaultColWidth="8.85546875" defaultRowHeight="15" x14ac:dyDescent="0.25"/>
  <cols>
    <col min="1" max="1" width="7.140625" bestFit="1" customWidth="1"/>
    <col min="2" max="2" width="7.42578125" bestFit="1" customWidth="1"/>
  </cols>
  <sheetData>
    <row r="1" spans="1:9" ht="30" x14ac:dyDescent="0.25">
      <c r="A1" s="8" t="s">
        <v>16</v>
      </c>
      <c r="B1" s="8" t="s">
        <v>17</v>
      </c>
      <c r="E1" s="8" t="s">
        <v>29</v>
      </c>
      <c r="F1" s="8" t="s">
        <v>30</v>
      </c>
    </row>
    <row r="2" spans="1:9" x14ac:dyDescent="0.25">
      <c r="A2" s="9" t="s">
        <v>18</v>
      </c>
      <c r="B2" s="9" t="s">
        <v>18</v>
      </c>
      <c r="E2" s="9">
        <v>0</v>
      </c>
      <c r="F2" s="9" t="s">
        <v>28</v>
      </c>
      <c r="I2" t="s">
        <v>69</v>
      </c>
    </row>
    <row r="3" spans="1:9" x14ac:dyDescent="0.25">
      <c r="A3" s="9" t="s">
        <v>19</v>
      </c>
      <c r="B3" s="9" t="s">
        <v>18</v>
      </c>
      <c r="E3" s="9">
        <v>33</v>
      </c>
      <c r="F3" s="9" t="s">
        <v>27</v>
      </c>
      <c r="I3" t="s">
        <v>72</v>
      </c>
    </row>
    <row r="4" spans="1:9" x14ac:dyDescent="0.25">
      <c r="A4" s="9" t="s">
        <v>20</v>
      </c>
      <c r="B4" s="9" t="s">
        <v>20</v>
      </c>
      <c r="E4" s="9">
        <v>40</v>
      </c>
      <c r="F4" s="9" t="s">
        <v>26</v>
      </c>
    </row>
    <row r="5" spans="1:9" x14ac:dyDescent="0.25">
      <c r="A5" s="9" t="s">
        <v>21</v>
      </c>
      <c r="B5" s="9" t="s">
        <v>20</v>
      </c>
      <c r="E5" s="9">
        <v>46</v>
      </c>
      <c r="F5" s="9" t="s">
        <v>25</v>
      </c>
    </row>
    <row r="6" spans="1:9" x14ac:dyDescent="0.25">
      <c r="A6" s="9" t="s">
        <v>22</v>
      </c>
      <c r="B6" s="9" t="s">
        <v>22</v>
      </c>
      <c r="E6" s="9">
        <v>50</v>
      </c>
      <c r="F6" s="9" t="s">
        <v>24</v>
      </c>
    </row>
    <row r="7" spans="1:9" x14ac:dyDescent="0.25">
      <c r="A7" s="9" t="s">
        <v>23</v>
      </c>
      <c r="B7" s="9" t="s">
        <v>22</v>
      </c>
      <c r="E7" s="9">
        <v>56</v>
      </c>
      <c r="F7" s="9" t="s">
        <v>23</v>
      </c>
    </row>
    <row r="8" spans="1:9" x14ac:dyDescent="0.25">
      <c r="A8" s="9" t="s">
        <v>24</v>
      </c>
      <c r="B8" s="9" t="s">
        <v>24</v>
      </c>
      <c r="E8" s="9">
        <v>61</v>
      </c>
      <c r="F8" s="9" t="s">
        <v>22</v>
      </c>
    </row>
    <row r="9" spans="1:9" x14ac:dyDescent="0.25">
      <c r="A9" s="9" t="s">
        <v>25</v>
      </c>
      <c r="B9" s="9" t="s">
        <v>24</v>
      </c>
      <c r="E9" s="9">
        <v>66</v>
      </c>
      <c r="F9" s="9" t="s">
        <v>21</v>
      </c>
    </row>
    <row r="10" spans="1:9" x14ac:dyDescent="0.25">
      <c r="A10" s="9" t="s">
        <v>26</v>
      </c>
      <c r="B10" s="9" t="s">
        <v>26</v>
      </c>
      <c r="E10" s="9">
        <v>71</v>
      </c>
      <c r="F10" s="9" t="s">
        <v>20</v>
      </c>
    </row>
    <row r="11" spans="1:9" x14ac:dyDescent="0.25">
      <c r="A11" s="9" t="s">
        <v>27</v>
      </c>
      <c r="B11" s="9" t="s">
        <v>26</v>
      </c>
      <c r="E11" s="9">
        <v>77</v>
      </c>
      <c r="F11" s="9" t="s">
        <v>19</v>
      </c>
    </row>
    <row r="12" spans="1:9" x14ac:dyDescent="0.25">
      <c r="A12" s="9" t="s">
        <v>28</v>
      </c>
      <c r="B12" s="9" t="s">
        <v>28</v>
      </c>
      <c r="E12" s="9">
        <v>84</v>
      </c>
      <c r="F12" s="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2</vt:i4>
      </vt:variant>
    </vt:vector>
  </HeadingPairs>
  <TitlesOfParts>
    <vt:vector size="6" baseType="lpstr">
      <vt:lpstr>1-Ders Transfer Formu</vt:lpstr>
      <vt:lpstr>Ders transfer iş akış süreci</vt:lpstr>
      <vt:lpstr>Dönüşüm Rehberi</vt:lpstr>
      <vt:lpstr>Harf Belirleme Tablosu</vt:lpstr>
      <vt:lpstr>'1-Ders Transfer Formu'!Yazdırma_Alanı</vt:lpstr>
      <vt:lpstr>'Ders transfer iş akış süreci'!Yazdırma_Alanı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Candan ÖTEYAKA</dc:creator>
  <cp:lastModifiedBy>Hasan Candan ÖTEYAKA</cp:lastModifiedBy>
  <cp:lastPrinted>2026-02-03T14:25:52Z</cp:lastPrinted>
  <dcterms:created xsi:type="dcterms:W3CDTF">2025-02-05T16:25:13Z</dcterms:created>
  <dcterms:modified xsi:type="dcterms:W3CDTF">2026-02-03T14:26:01Z</dcterms:modified>
</cp:coreProperties>
</file>